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4000" windowHeight="8415"/>
  </bookViews>
  <sheets>
    <sheet name="Pakiety" sheetId="1" r:id="rId1"/>
    <sheet name="WYCENA" sheetId="2" r:id="rId2"/>
  </sheets>
  <definedNames>
    <definedName name="_xlnm.Print_Area" localSheetId="0">Pakiety!$A$1:$J$144</definedName>
  </definedNames>
  <calcPr calcId="145621"/>
</workbook>
</file>

<file path=xl/calcChain.xml><?xml version="1.0" encoding="utf-8"?>
<calcChain xmlns="http://schemas.openxmlformats.org/spreadsheetml/2006/main">
  <c r="G10" i="2" l="1"/>
  <c r="F6" i="2" l="1"/>
  <c r="D9" i="2"/>
  <c r="H9" i="2" s="1"/>
  <c r="D6" i="2"/>
  <c r="F9" i="2"/>
  <c r="J9" i="2" l="1"/>
  <c r="E9" i="2"/>
  <c r="H6" i="2"/>
  <c r="J6" i="2" s="1"/>
  <c r="E6" i="2"/>
  <c r="D7" i="2"/>
  <c r="H7" i="2" s="1"/>
  <c r="F7" i="2"/>
  <c r="F8" i="2"/>
  <c r="D8" i="2"/>
  <c r="H8" i="2" s="1"/>
  <c r="F5" i="2"/>
  <c r="D5" i="2"/>
  <c r="E8" i="2" l="1"/>
  <c r="J8" i="2"/>
  <c r="F10" i="2"/>
  <c r="D10" i="2"/>
  <c r="J7" i="2"/>
  <c r="E7" i="2"/>
  <c r="I7" i="2" s="1"/>
  <c r="E5" i="2"/>
  <c r="E10" i="2" s="1"/>
  <c r="H5" i="2"/>
  <c r="H10" i="2" s="1"/>
  <c r="I9" i="2"/>
  <c r="K9" i="2" s="1"/>
  <c r="I5" i="2"/>
  <c r="I10" i="2" s="1"/>
  <c r="I6" i="2"/>
  <c r="K6" i="2" s="1"/>
  <c r="K8" i="2"/>
  <c r="I8" i="2"/>
  <c r="K7" i="2"/>
  <c r="J5" i="2" l="1"/>
  <c r="J10" i="2" s="1"/>
  <c r="K5" i="2"/>
  <c r="K10" i="2" s="1"/>
</calcChain>
</file>

<file path=xl/sharedStrings.xml><?xml version="1.0" encoding="utf-8"?>
<sst xmlns="http://schemas.openxmlformats.org/spreadsheetml/2006/main" count="335" uniqueCount="179">
  <si>
    <t xml:space="preserve">                                                                     Specyfikacja  asortymentowo  cenowa</t>
  </si>
  <si>
    <t>L.p.</t>
  </si>
  <si>
    <t>Opis przedmiotu zamówienia</t>
  </si>
  <si>
    <t xml:space="preserve"> J.m.</t>
  </si>
  <si>
    <t>1.</t>
  </si>
  <si>
    <t>op.</t>
  </si>
  <si>
    <t>2.</t>
  </si>
  <si>
    <t>3.</t>
  </si>
  <si>
    <t>4.</t>
  </si>
  <si>
    <t>5.</t>
  </si>
  <si>
    <t>6.</t>
  </si>
  <si>
    <t>Probówki plastikowe okrągło-denne z korkami  obj. 3 ml (przeźroczyste) op=1000szt.</t>
  </si>
  <si>
    <t>7.</t>
  </si>
  <si>
    <t>8.</t>
  </si>
  <si>
    <t>9.</t>
  </si>
  <si>
    <t>11.</t>
  </si>
  <si>
    <t>szt.</t>
  </si>
  <si>
    <t>Płytki Petriego śr. 90mm z żebrami wentylacyjnymi sterylne op=25 szt</t>
  </si>
  <si>
    <t>13.</t>
  </si>
  <si>
    <t>Płytki Petriego śr.90mm  trójdzielne z żebrami wentylacyjnymi sterylne op=20szt</t>
  </si>
  <si>
    <t>14.</t>
  </si>
  <si>
    <t>15.</t>
  </si>
  <si>
    <t>16.</t>
  </si>
  <si>
    <t>17.</t>
  </si>
  <si>
    <t>18.</t>
  </si>
  <si>
    <t>Probówki  PS 13ml jałowe z korkiem op=200szt</t>
  </si>
  <si>
    <t>19.</t>
  </si>
  <si>
    <t>20.</t>
  </si>
  <si>
    <t>21.</t>
  </si>
  <si>
    <t>23.</t>
  </si>
  <si>
    <t>24.</t>
  </si>
  <si>
    <t>25.</t>
  </si>
  <si>
    <t>26.</t>
  </si>
  <si>
    <t>27.</t>
  </si>
  <si>
    <t>Szkiełka podst.o szlif. brzegach ze zmatowiałym końcem o gr.1mm  op=50szt</t>
  </si>
  <si>
    <t>28.</t>
  </si>
  <si>
    <t>29.</t>
  </si>
  <si>
    <t>30.</t>
  </si>
  <si>
    <t>Kapilary szklane z heparyną litową dł.125 mm, śr. wew. 1,4 mm  obtopione końce op=250szt</t>
  </si>
  <si>
    <t>31.</t>
  </si>
  <si>
    <t>32.</t>
  </si>
  <si>
    <t>35.</t>
  </si>
  <si>
    <t>36.</t>
  </si>
  <si>
    <t>37.</t>
  </si>
  <si>
    <t>38.</t>
  </si>
  <si>
    <t>Pipeta wypływowa jałowa na 25 ml pojedynczo pakowana do Sarpettepipety (skalowana co 1 ml)</t>
  </si>
  <si>
    <t>39.</t>
  </si>
  <si>
    <t>40.</t>
  </si>
  <si>
    <t>41.</t>
  </si>
  <si>
    <t>42.</t>
  </si>
  <si>
    <t>Eza z drutu kantalowego ø drutu 0,4 ø oczka 2mm</t>
  </si>
  <si>
    <t>44.</t>
  </si>
  <si>
    <t>Eza z drutu kantalowego ø drutu 0,4 ø oczka 4mm</t>
  </si>
  <si>
    <t>szt</t>
  </si>
  <si>
    <t>Cylinder miarowy z przeźroczystego plastiku na 50 ml ze skalą</t>
  </si>
  <si>
    <t xml:space="preserve">Autoklawowalna pipeta automatyczna o stałej objętości  5 µl </t>
  </si>
  <si>
    <t>Pokrywa eksykatora z uchwytem, ø zewnętrzna 27,5cm, ø wewnętrzna 22,0cm, wysokość ok.13 cm</t>
  </si>
  <si>
    <t>Ilość</t>
  </si>
  <si>
    <t>Cena jedn. netto</t>
  </si>
  <si>
    <t>Wartość netto (ilość x cena jedn. netto)</t>
  </si>
  <si>
    <t>VAT (%)</t>
  </si>
  <si>
    <t>Nazwa producenta</t>
  </si>
  <si>
    <t xml:space="preserve"> Numer katalogowy (jeśli istnieje) </t>
  </si>
  <si>
    <t>Wartość brutto (wartość netto + VAT)</t>
  </si>
  <si>
    <t>X</t>
  </si>
  <si>
    <t>RAZEM</t>
  </si>
  <si>
    <t>Uwagi:</t>
  </si>
  <si>
    <t>1) Zamawiający dopuszcza zaoferowanie przedmiotu zamówienia w mniejszych opakowaniach jednostkowych (tj. w innej ilości pojedynczych sztuk w opakowaniu) niż wskazane w  załączniku nr 2. Wykonawca zobowiązany jest wtedy przeliczyć i zmienić ilość oferowanych sztuk asortymentu oraz opakowań tak, by odpowiadała ilości zamawianej (z dokładnością do dwóch miejsc po przecinku   np. Zamawiający wymaga 10 op. po 50 szt. a Wykonawca może zaoferować 41,67 op. po 12 szt.). W kolumnie "cena jedn. netto" Wykonawca zobowiązany jest podać cenę za zaoferowany produkt (po przeliczeniu tj. za op. =12 szt.). W pozycji np. "Nazwa Producenta" należy podać dodatkowo rzeczywiste parametry zaoferowanego opakowania lub w poz. "Opis przedmiotu zamówienia  zmienić ilość pojedynczych sztuk asortymentu (tj. =12szt.).  Przeliczenie to  ma na celu porównanie złożonych ofert, natomiast Zamawiający będzie realizował zamówienie w pełnych opakowaniach tj., gdy przy przeliczeniu zostanie 41,67 opakowania  Zamawiający maksymalnie zamówi 41opakowań.</t>
  </si>
  <si>
    <t>1) Zamawiający dopuszcza zaoferowanie przedmiotu zamówienia w mniejszych opakowaniach jednostkowych (tj. w innej ilości pojedynczych sztuk w opakowaniu) niż wskazane w  załączniku nr 2. Wykonawca zobowiązany jest wtedy przeliczyć i zmienić ilość oferowanych sztuk asortymentu oraz opakowań tak by odpowiadała ilości zamawianej (z dokładnością do dwóch miejsc po przecinku   np. Zamawiający wymaga 10 op. po 50 szt. a Wykonawca może zaoferować 41,67 op. po 12 szt.). W kolumnie "cena jedn. netto" Wykonawca zobowiązany jest podać cenę za zaoferowany produkt (po przeliczeniu tj. za op. =12 szt.). W pozycji np. "Nazwa Producenta" należy podać dodatkowo rzeczywiste parametry zaoferowanego opakowania lub w poz. "Opis przedmiotu zamówienia  zmienić ilość pojedynczych sztuk asortymentu (tj. =12szt.).  Przeliczenie to  ma na celu porównanie złożonych ofert, natomiast Zamawiający będzie realizował zamówienie w pełnych opakowaniach tj., gdy przy przeliczeniu zostanie 41,67 opakowania  Zamawiający maksymalnie zamówi 41opakowań.</t>
  </si>
  <si>
    <t>Penseta anatomiczna z wąskim końcem (0,1) dł. ok. 13 cm</t>
  </si>
  <si>
    <t>46.</t>
  </si>
  <si>
    <t>47.</t>
  </si>
  <si>
    <t>48.</t>
  </si>
  <si>
    <t>49.</t>
  </si>
  <si>
    <t>Pisaki do szkła, cienko piszące (czarny, czerwony, zielony, niebieski)</t>
  </si>
  <si>
    <t>50.</t>
  </si>
  <si>
    <t>Pisaki do szkła, grubo piszące (czarny, czerwony, zielony, niebieski)</t>
  </si>
  <si>
    <t>51.</t>
  </si>
  <si>
    <t>Koszyk z drutu ze stali nierdzewnej 15,5x15,5x15,5 [cm] (±10%) bez przegródek</t>
  </si>
  <si>
    <t>43.</t>
  </si>
  <si>
    <t>45.</t>
  </si>
  <si>
    <t>Koszyk z drutu ze stali nierdzewnej 10x10x10 [cm] (±10%) bez przegródek</t>
  </si>
  <si>
    <t>10.</t>
  </si>
  <si>
    <t>33.</t>
  </si>
  <si>
    <t>34.</t>
  </si>
  <si>
    <t xml:space="preserve">                             ...............................................</t>
  </si>
  <si>
    <t xml:space="preserve">                                     Data,pieczątka ,podpis</t>
  </si>
  <si>
    <t>Załącznik nr 2 do SIWZ</t>
  </si>
  <si>
    <t>Barwiacz szklany typu Coplina</t>
  </si>
  <si>
    <t>Zatyczki do fiolki szklanej NDE18</t>
  </si>
  <si>
    <t>Zatyczki do kapilarów</t>
  </si>
  <si>
    <t>Fiolki szklane 5ml Nd18</t>
  </si>
  <si>
    <t>Urometr 1,000 - 1,030 g/cm³</t>
  </si>
  <si>
    <t>52.</t>
  </si>
  <si>
    <t>53.</t>
  </si>
  <si>
    <t>54.</t>
  </si>
  <si>
    <t>55.</t>
  </si>
  <si>
    <t>57.</t>
  </si>
  <si>
    <t>Szalka Petriego szklana 100 mm</t>
  </si>
  <si>
    <t>Szalka Petriego szklana 120 mm</t>
  </si>
  <si>
    <t>Końcówki plastikowe o obj.1000 µl (niebieskie) op=1000szt.</t>
  </si>
  <si>
    <t>Końcówki plastikowe o  obj. 200 µl (żółte) op=1000szt.</t>
  </si>
  <si>
    <t>Probówka PS 10ml z podz.ster. op=200 szt</t>
  </si>
  <si>
    <t xml:space="preserve">Statywy na probówki serologiczne o śr.  10 - 12 mm o wys. 65mm, na 20 probówek,  z drutu stalowego, powlekane ochronną warstwą z tworzywa sztucznego                                          </t>
  </si>
  <si>
    <t>Sączki  bibułowe o śr. 90 mm  jakościowe op=100 szt</t>
  </si>
  <si>
    <t xml:space="preserve">Pakiet 3 - Drobny sprzęt  laboratoryjny (3) </t>
  </si>
  <si>
    <t>Probówki do cytocentryfugi 0,75 ml op=100szt</t>
  </si>
  <si>
    <t>Bibuła filtracyjna op=100szt.</t>
  </si>
  <si>
    <t>Zestaw do przechowywania szczepów w stanie zamrożenia (fiolka o poj. ok.2ml, koraliki i płyn konserwujący) różne kolory perełek, polipropylenowe zamykane pudełko/statyw op=100 szt.</t>
  </si>
  <si>
    <t>Probówka szklana okrągłodenna 16x17 - 160mm</t>
  </si>
  <si>
    <t>Korki bezbarwne 12mm op=500szt</t>
  </si>
  <si>
    <t>Eza bakteriologiczna 1µl op=5szt</t>
  </si>
  <si>
    <t>Korek bakteriologiczny wiskozowy 16mm op=100szt</t>
  </si>
  <si>
    <t xml:space="preserve">Statywy na probówki o śr.  16 mm na 30 probówek,  z drutu stalowego, powlekane warstwą z tworzywa sztucznego                                          </t>
  </si>
  <si>
    <t>Naczynie do surowicy 2ml op=1000 szt</t>
  </si>
  <si>
    <t>Probówki do hemat. obj. 3 ml na 1 ml krwi z EDTA z korkiem zewn. i nalepką op=200szt</t>
  </si>
  <si>
    <t>Kapilary z EDTA - K2 minimalna obj. 220 µl op=250 szt</t>
  </si>
  <si>
    <t>Kapilary hematokrytowe z heparyną  sodową, poj 75 µl  op=1000 szt</t>
  </si>
  <si>
    <t>Pipety automatyczne nastawne 5-1000 µl z wyrzutnikiem (5-20µl, 10-100µl, 20-200µl, 100-1000µl)</t>
  </si>
  <si>
    <t>Pipeta automatyczna nastawna 1000-5000 µl z wyrzutnikiem</t>
  </si>
  <si>
    <t>Pipety automatyczne o obj. 5 -1000µ l z wyrzutnikiem  (5,10,20,50,100,200,500,1000µl)</t>
  </si>
  <si>
    <t xml:space="preserve">ezy 1μl jednorazowe jałowe op=20 szt.  </t>
  </si>
  <si>
    <t xml:space="preserve">ezy 10μl jednorazowe jałowe op=20 szt.  </t>
  </si>
  <si>
    <r>
      <t xml:space="preserve">Paski do moczu do odczytu wizualnego (Azotyny/pH/Białko/Glukoza/Urobilinogen/Bilirubina/Ciała ketonowe/Hemoglobina/Ciężar właściwy ) op= 50szt. </t>
    </r>
    <r>
      <rPr>
        <b/>
        <sz val="11"/>
        <color theme="1"/>
        <rFont val="Calibri"/>
        <family val="2"/>
        <charset val="238"/>
        <scheme val="minor"/>
      </rPr>
      <t>Zamawiający wymaga pasków w których nie ma interferencji ze strony kwasu askorbinowego</t>
    </r>
  </si>
  <si>
    <t>Probówki  plastikowe okrągło-denne, przeźroczyste o obj. 5 ml "serologiczne" (dł. 7,5 cm śr. 12 mm)  do wirówki serologicznej samopłuczącej LaboFuge 24 firmy Heraeus op=1000szt</t>
  </si>
  <si>
    <r>
      <t>Sterylne pałeczki z tworzywa sztucznego o dł.150mm w probówce transportowej. op=</t>
    </r>
    <r>
      <rPr>
        <b/>
        <sz val="11"/>
        <color theme="1"/>
        <rFont val="Calibri"/>
        <family val="2"/>
        <charset val="238"/>
        <scheme val="minor"/>
      </rPr>
      <t>500 szt</t>
    </r>
  </si>
  <si>
    <r>
      <t xml:space="preserve">Sterylne pałeczki z tworzywa sztucznego o dł. 150 mm z  wacikiem bawełnianym  pakow. indywidualnie (kwacze) op=500szt </t>
    </r>
    <r>
      <rPr>
        <b/>
        <sz val="11"/>
        <color theme="1"/>
        <rFont val="Calibri"/>
        <family val="2"/>
        <charset val="238"/>
        <scheme val="minor"/>
      </rPr>
      <t>(wymazówka klasy IIa)</t>
    </r>
  </si>
  <si>
    <t>Jałowe końcówki  (typu OMNITIP) do pipet umożliwiające bezdotykowe nakładanie końcówki na pipetę z zachowaniem jałowości poj. końcówki: 10 µl op=672</t>
  </si>
  <si>
    <t>Jałowe końcówki  (typu OMNITIP) do pipet umożliwiające bezdotykowe nakładanie końcówki na pipetę z zachowaniem jałowości poj. końcówki: 1000 µl  op=288 szt.</t>
  </si>
  <si>
    <t>Jałowe końcówki  (typu OMNITIP) do pipet umożliwiające bezdotykowe nakładanie końcówki na pipetę z zachowaniem jałowości poj. końcówki: 200 µl op=576 szt.</t>
  </si>
  <si>
    <t>SP ZOZ Zespoł Szpitali Miejskich w Chorzowie</t>
  </si>
  <si>
    <t>3) Pozycje 21, 35, 47 muszą być kompatybilne ze sobą w zakresie części wymazowej probówki tj. Zamawiający musi posiadać możliwość przełożenia części wymazowej probówki np. z poz 21 do probówki z poz. 35 (wymiennie stosowane wkłady)</t>
  </si>
  <si>
    <r>
      <t>Probówki plastikowe  stożkowo-denne obj. 10 ml (przeźroczyste)</t>
    </r>
    <r>
      <rPr>
        <b/>
        <sz val="11"/>
        <color theme="1"/>
        <rFont val="Calibri"/>
        <family val="2"/>
        <charset val="238"/>
        <scheme val="minor"/>
      </rPr>
      <t xml:space="preserve"> z podziałką</t>
    </r>
    <r>
      <rPr>
        <sz val="11"/>
        <color theme="1"/>
        <rFont val="Calibri"/>
        <family val="2"/>
        <charset val="238"/>
        <scheme val="minor"/>
      </rPr>
      <t xml:space="preserve"> op=500szt</t>
    </r>
  </si>
  <si>
    <r>
      <t>Probówki Ependorfa o obj. 1,5 ml z  z dnem stożkowym</t>
    </r>
    <r>
      <rPr>
        <sz val="11"/>
        <color theme="1"/>
        <rFont val="Calibri"/>
        <family val="2"/>
        <charset val="238"/>
        <scheme val="minor"/>
      </rPr>
      <t xml:space="preserve"> z podziałką i zintegrowanym wieczkiem op=1000szt.</t>
    </r>
  </si>
  <si>
    <r>
      <t xml:space="preserve">Zestaw do O.B. (jednorazowy) na 1 ml(met. Makro) </t>
    </r>
    <r>
      <rPr>
        <b/>
        <sz val="11"/>
        <color theme="1"/>
        <rFont val="Calibri"/>
        <family val="2"/>
        <charset val="238"/>
        <scheme val="minor"/>
      </rPr>
      <t>(Zamawiający wymaga probówki zawierającej 0,2 ml cytrynianiu sodu uzupełnianej 0,8 ml krwi)</t>
    </r>
    <r>
      <rPr>
        <sz val="11"/>
        <color theme="1"/>
        <rFont val="Calibri"/>
        <family val="2"/>
        <charset val="238"/>
        <scheme val="minor"/>
      </rPr>
      <t xml:space="preserve"> z przekłuwalnym korkiem bez konieczności użycia tłoka op=250szt</t>
    </r>
  </si>
  <si>
    <r>
      <t>Probówki PS 5 ml jałowe z korkiem (bez etykiety)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op=200szt</t>
    </r>
  </si>
  <si>
    <r>
      <t xml:space="preserve">Pipety Pasteura plastikowe skalowane na 1 ml  dł 145 mm  </t>
    </r>
    <r>
      <rPr>
        <b/>
        <sz val="11"/>
        <color theme="1"/>
        <rFont val="Calibri"/>
        <family val="2"/>
        <charset val="238"/>
        <scheme val="minor"/>
      </rPr>
      <t xml:space="preserve">(Zamawiający dopuszcza jałowe pipety Pasteura o pojemności całkowitej 5ml, ze skalą do 1 ml i długości 150mm) </t>
    </r>
    <r>
      <rPr>
        <sz val="11"/>
        <color theme="1"/>
        <rFont val="Calibri"/>
        <family val="2"/>
        <charset val="238"/>
        <scheme val="minor"/>
      </rPr>
      <t>op=500szt.</t>
    </r>
  </si>
  <si>
    <r>
      <t xml:space="preserve">Wymazówka transportowa z podłożem AMIES z węglem udokumentowana przeżywalność szczepów wzorcowych w czasie minium 72 godz.   </t>
    </r>
    <r>
      <rPr>
        <b/>
        <sz val="11"/>
        <color theme="1"/>
        <rFont val="Calibri"/>
        <family val="2"/>
        <charset val="238"/>
        <scheme val="minor"/>
      </rPr>
      <t>(wymazówka klasy IIa)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*</t>
    </r>
  </si>
  <si>
    <r>
      <t xml:space="preserve">Rączka do mocowania ez mosiężna </t>
    </r>
    <r>
      <rPr>
        <b/>
        <sz val="11"/>
        <color theme="1"/>
        <rFont val="Calibri"/>
        <family val="2"/>
        <charset val="238"/>
        <scheme val="minor"/>
      </rPr>
      <t xml:space="preserve"> lub aluminiowa</t>
    </r>
    <r>
      <rPr>
        <sz val="11"/>
        <color theme="1"/>
        <rFont val="Calibri"/>
        <family val="2"/>
        <charset val="238"/>
        <scheme val="minor"/>
      </rPr>
      <t xml:space="preserve"> dł 205 mm </t>
    </r>
  </si>
  <si>
    <r>
      <t xml:space="preserve">Wymazówka z aluminium, wacik bawełniany  o śr max 2 mm w probówce transportowej z podłozem AMIES z weglem sterylna pakowana indywidualnie (długość całkowita 13x165mm) do pobierania wymazów z ucha i oka udokumentowana przeżywalność szczepów wzorcowych w czasie minimum 72 godz. </t>
    </r>
    <r>
      <rPr>
        <b/>
        <sz val="11"/>
        <color theme="1"/>
        <rFont val="Calibri"/>
        <family val="2"/>
        <charset val="238"/>
        <scheme val="minor"/>
      </rPr>
      <t xml:space="preserve"> (wymazówka klasy IIa)</t>
    </r>
    <r>
      <rPr>
        <sz val="11"/>
        <color theme="1"/>
        <rFont val="Calibri"/>
        <family val="2"/>
        <charset val="238"/>
        <scheme val="minor"/>
      </rPr>
      <t xml:space="preserve"> *</t>
    </r>
  </si>
  <si>
    <r>
      <t>Końcówki do pipet</t>
    </r>
    <r>
      <rPr>
        <sz val="11"/>
        <color theme="1"/>
        <rFont val="Calibri"/>
        <family val="2"/>
        <charset val="238"/>
        <scheme val="minor"/>
      </rPr>
      <t xml:space="preserve"> o obj. 1-10 ml op=250 szt.</t>
    </r>
  </si>
  <si>
    <t>Pakiet 1 - Drobny sprzęt  laboratoryjny (1)</t>
  </si>
  <si>
    <t>Pakiet 2 - Drobny sprzęt  laboratoryjny (2)</t>
  </si>
  <si>
    <t xml:space="preserve">Pakiet 4 - Drobny sprzęt  laboratoryjny (4) </t>
  </si>
  <si>
    <t>Pakiet 5 - Drobny sprzęt  laboratoryjny (5) - Szkło laboratoryjne</t>
  </si>
  <si>
    <t xml:space="preserve">2) Zamawiający przed udzieleniem zamówienia wezwie Wykonawcę, którego oferta została najwyżej oceniona, do złożenia w wyznaczonym terminie, nie krótszym niż 5 dni, aktualnych na dzień złożenia następujących oświadczeń lub dokumentów z zastrzeżeniem art. 26 ust. 6  UPZP:      </t>
  </si>
  <si>
    <t>a) w pozycji oznaczonej * dostarczyć należy certyfikat lub inny dokument potwierdzający sterylność i przeżywalność szczepów wzorcowych tj. bakterii tlenowych i fakultatywnych bakterii beztlenowych oraz bakterii beztlenowych w czasie minimum 72 godz.</t>
  </si>
  <si>
    <t xml:space="preserve">Pojemnik ze stali nierdzewnej 10cm(+/-2cm) x 16cm(+/-2cm) x 7cm(+/-1cm) </t>
  </si>
  <si>
    <t>Tacka ze stali nierdzewnej 25cm(+/-2cm) x 35cm(+/-2cm) wys 2,5-3,0cm </t>
  </si>
  <si>
    <t xml:space="preserve">Statyw do pipet automatycznych obrotowy </t>
  </si>
  <si>
    <t>Szkiełka nakrywkowe (24x24 mm) op=100szt</t>
  </si>
  <si>
    <t>Końcówki plastikowe o obj. 5000 µl (białe) op=150szt</t>
  </si>
  <si>
    <r>
      <t xml:space="preserve">Pipety Pasteura plastikowe jałowe 3 ml skalowane na 1 ml </t>
    </r>
    <r>
      <rPr>
        <b/>
        <sz val="11"/>
        <color theme="1"/>
        <rFont val="Calibri"/>
        <family val="2"/>
        <charset val="238"/>
        <scheme val="minor"/>
      </rPr>
      <t>(Zamawiający dopuszcza jałowe pipety Pasteura o pojemności całkowitej 5ml, ze skalą do 1 ml i długości 150mm)</t>
    </r>
    <r>
      <rPr>
        <sz val="11"/>
        <color theme="1"/>
        <rFont val="Calibri"/>
        <family val="2"/>
        <charset val="238"/>
        <scheme val="minor"/>
      </rPr>
      <t xml:space="preserve"> op=5szt. </t>
    </r>
  </si>
  <si>
    <r>
      <t xml:space="preserve">Paski do moczu dziewięcioparametrowe (glukoza/białko/pH/bilirubina/ketony/urobilinogen/ krew/azotyny/ciężar właściwy) op= 50 szt. </t>
    </r>
    <r>
      <rPr>
        <b/>
        <sz val="11"/>
        <color theme="1"/>
        <rFont val="Calibri"/>
        <family val="2"/>
        <charset val="238"/>
        <scheme val="minor"/>
      </rPr>
      <t>Zamawiający wymaga pasków w których nie ma interferencji ze strony kwasu askorbinowego</t>
    </r>
  </si>
  <si>
    <t>wartość netto</t>
  </si>
  <si>
    <t>wartość brutto</t>
  </si>
  <si>
    <t>na otwarcie</t>
  </si>
  <si>
    <t xml:space="preserve">Pakiet 1 </t>
  </si>
  <si>
    <t xml:space="preserve">Drobny sprzęt laboratoryjny (1) </t>
  </si>
  <si>
    <t>Pakiet 2</t>
  </si>
  <si>
    <t>Drobny sprzęt laboratoryjny (2)</t>
  </si>
  <si>
    <t>Pakiet 3</t>
  </si>
  <si>
    <t>Drobny sprzęt laboratoryjny (3)</t>
  </si>
  <si>
    <t>Pakiet 4</t>
  </si>
  <si>
    <t>Razem</t>
  </si>
  <si>
    <t>euro</t>
  </si>
  <si>
    <t>Kwota, jaką Zamawiający zamierza przeznaczyć na sfinansowanie zamówienia (w ramach przyznanych limitów):</t>
  </si>
  <si>
    <t xml:space="preserve">Wycena do SP ZOZ ZSM/ZP/1/2018 - Dostawa drobnego sprzętu laboratoryjnego  </t>
  </si>
  <si>
    <t>Chorzów, 08.01.2018 r.</t>
  </si>
  <si>
    <t>Drobny sprzęt laboratoryjny (4)</t>
  </si>
  <si>
    <t>Pakiet 5</t>
  </si>
  <si>
    <t>Drobny sprzęt laboratoryjny (5) -  Szkło laboratoryjne</t>
  </si>
  <si>
    <t>prawo opcji</t>
  </si>
  <si>
    <t>prawo opcji euro</t>
  </si>
  <si>
    <t>Zam. Podst + opcja</t>
  </si>
  <si>
    <t>Zam. Podst + opcja euro</t>
  </si>
  <si>
    <t>12.</t>
  </si>
  <si>
    <t>22.</t>
  </si>
  <si>
    <t>56.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</si>
</sst>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5]General"/>
    <numFmt numFmtId="165" formatCode="[$-415]0%"/>
    <numFmt numFmtId="166" formatCode="&quot; &quot;#,##0.00&quot; zł &quot;;&quot;-&quot;#,##0.00&quot; zł &quot;;&quot; -&quot;#&quot; zł &quot;;@&quot; &quot;"/>
    <numFmt numFmtId="167" formatCode="#,##0.00&quot; &quot;[$zł-415];[Red]&quot;-&quot;#,##0.00&quot; &quot;[$zł-415]"/>
    <numFmt numFmtId="168" formatCode="#,##0.00\ &quot;zł&quot;"/>
  </numFmts>
  <fonts count="3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color rgb="FF000000"/>
      <name val="Arial CE1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 CE1"/>
      <charset val="238"/>
    </font>
    <font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993300"/>
      <name val="Czcionka tekstu podstawowego"/>
      <charset val="238"/>
    </font>
    <font>
      <sz val="10"/>
      <color rgb="FF000000"/>
      <name val="Arial CE"/>
      <charset val="238"/>
    </font>
    <font>
      <sz val="10"/>
      <color rgb="FF000000"/>
      <name val="Arial CE2"/>
      <charset val="238"/>
    </font>
    <font>
      <b/>
      <sz val="11"/>
      <color rgb="FFFF9900"/>
      <name val="Czcionka tekstu podstawowego"/>
      <charset val="238"/>
    </font>
    <font>
      <b/>
      <i/>
      <u/>
      <sz val="11"/>
      <color rgb="FF000000"/>
      <name val="Arial CE1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8"/>
      <color rgb="FF003366"/>
      <name val="Cambria"/>
      <family val="1"/>
      <charset val="238"/>
    </font>
    <font>
      <sz val="11"/>
      <color rgb="FF800080"/>
      <name val="Czcionka tekstu podstawowego"/>
      <charset val="238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 CE"/>
      <charset val="238"/>
    </font>
    <font>
      <b/>
      <sz val="11"/>
      <name val="Arial CE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9">
    <xf numFmtId="0" fontId="0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0" fontId="26" fillId="0" borderId="0" applyNumberFormat="0" applyBorder="0" applyProtection="0"/>
    <xf numFmtId="0" fontId="15" fillId="0" borderId="14" applyNumberFormat="0" applyProtection="0"/>
    <xf numFmtId="0" fontId="16" fillId="0" borderId="15" applyNumberFormat="0" applyProtection="0"/>
    <xf numFmtId="0" fontId="17" fillId="0" borderId="16" applyNumberFormat="0" applyProtection="0"/>
    <xf numFmtId="0" fontId="17" fillId="0" borderId="0" applyNumberFormat="0" applyBorder="0" applyProtection="0"/>
    <xf numFmtId="0" fontId="10" fillId="4" borderId="0" applyNumberFormat="0" applyBorder="0" applyProtection="0"/>
    <xf numFmtId="0" fontId="27" fillId="3" borderId="0" applyNumberFormat="0" applyBorder="0" applyProtection="0"/>
    <xf numFmtId="0" fontId="18" fillId="22" borderId="0" applyNumberFormat="0" applyBorder="0" applyProtection="0"/>
    <xf numFmtId="0" fontId="8" fillId="7" borderId="10" applyNumberFormat="0" applyProtection="0"/>
    <xf numFmtId="0" fontId="9" fillId="20" borderId="11" applyNumberFormat="0" applyProtection="0"/>
    <xf numFmtId="0" fontId="21" fillId="20" borderId="10" applyNumberFormat="0" applyProtection="0"/>
    <xf numFmtId="0" fontId="13" fillId="0" borderId="12" applyNumberFormat="0" applyProtection="0"/>
    <xf numFmtId="0" fontId="14" fillId="21" borderId="13" applyNumberFormat="0" applyProtection="0"/>
    <xf numFmtId="0" fontId="25" fillId="0" borderId="0" applyNumberFormat="0" applyBorder="0" applyProtection="0"/>
    <xf numFmtId="0" fontId="5" fillId="23" borderId="18" applyNumberFormat="0" applyFont="0" applyProtection="0"/>
    <xf numFmtId="0" fontId="24" fillId="0" borderId="0" applyNumberFormat="0" applyBorder="0" applyProtection="0"/>
    <xf numFmtId="0" fontId="23" fillId="0" borderId="17" applyNumberFormat="0" applyProtection="0"/>
    <xf numFmtId="0" fontId="7" fillId="16" borderId="0" applyNumberFormat="0" applyBorder="0" applyProtection="0"/>
    <xf numFmtId="0" fontId="6" fillId="2" borderId="0" applyNumberFormat="0" applyBorder="0" applyProtection="0"/>
    <xf numFmtId="0" fontId="6" fillId="8" borderId="0" applyNumberFormat="0" applyBorder="0" applyProtection="0"/>
    <xf numFmtId="0" fontId="7" fillId="12" borderId="0" applyNumberFormat="0" applyBorder="0" applyProtection="0"/>
    <xf numFmtId="0" fontId="7" fillId="17" borderId="0" applyNumberFormat="0" applyBorder="0" applyProtection="0"/>
    <xf numFmtId="0" fontId="6" fillId="3" borderId="0" applyNumberFormat="0" applyBorder="0" applyProtection="0"/>
    <xf numFmtId="0" fontId="6" fillId="9" borderId="0" applyNumberFormat="0" applyBorder="0" applyProtection="0"/>
    <xf numFmtId="0" fontId="7" fillId="9" borderId="0" applyNumberFormat="0" applyBorder="0" applyProtection="0"/>
    <xf numFmtId="0" fontId="7" fillId="18" borderId="0" applyNumberFormat="0" applyBorder="0" applyProtection="0"/>
    <xf numFmtId="0" fontId="6" fillId="4" borderId="0" applyNumberFormat="0" applyBorder="0" applyProtection="0"/>
    <xf numFmtId="0" fontId="6" fillId="10" borderId="0" applyNumberFormat="0" applyBorder="0" applyProtection="0"/>
    <xf numFmtId="0" fontId="7" fillId="10" borderId="0" applyNumberFormat="0" applyBorder="0" applyProtection="0"/>
    <xf numFmtId="0" fontId="7" fillId="13" borderId="0" applyNumberFormat="0" applyBorder="0" applyProtection="0"/>
    <xf numFmtId="0" fontId="6" fillId="5" borderId="0" applyNumberFormat="0" applyBorder="0" applyProtection="0"/>
    <xf numFmtId="0" fontId="6" fillId="5" borderId="0" applyNumberFormat="0" applyBorder="0" applyProtection="0"/>
    <xf numFmtId="0" fontId="7" fillId="13" borderId="0" applyNumberFormat="0" applyBorder="0" applyProtection="0"/>
    <xf numFmtId="0" fontId="7" fillId="14" borderId="0" applyNumberFormat="0" applyBorder="0" applyProtection="0"/>
    <xf numFmtId="0" fontId="6" fillId="6" borderId="0" applyNumberFormat="0" applyBorder="0" applyProtection="0"/>
    <xf numFmtId="0" fontId="6" fillId="8" borderId="0" applyNumberFormat="0" applyBorder="0" applyProtection="0"/>
    <xf numFmtId="0" fontId="7" fillId="14" borderId="0" applyNumberFormat="0" applyBorder="0" applyProtection="0"/>
    <xf numFmtId="0" fontId="7" fillId="19" borderId="0" applyNumberFormat="0" applyBorder="0" applyProtection="0"/>
    <xf numFmtId="0" fontId="6" fillId="7" borderId="0" applyNumberFormat="0" applyBorder="0" applyProtection="0"/>
    <xf numFmtId="0" fontId="6" fillId="11" borderId="0" applyNumberFormat="0" applyBorder="0" applyProtection="0"/>
    <xf numFmtId="0" fontId="7" fillId="15" borderId="0" applyNumberFormat="0" applyBorder="0" applyProtection="0"/>
    <xf numFmtId="0" fontId="6" fillId="2" borderId="0" applyNumberFormat="0" applyBorder="0" applyProtection="0"/>
    <xf numFmtId="0" fontId="6" fillId="3" borderId="0" applyNumberFormat="0" applyBorder="0" applyProtection="0"/>
    <xf numFmtId="0" fontId="6" fillId="4" borderId="0" applyNumberFormat="0" applyBorder="0" applyProtection="0"/>
    <xf numFmtId="0" fontId="6" fillId="5" borderId="0" applyNumberFormat="0" applyBorder="0" applyProtection="0"/>
    <xf numFmtId="0" fontId="6" fillId="6" borderId="0" applyNumberFormat="0" applyBorder="0" applyProtection="0"/>
    <xf numFmtId="0" fontId="6" fillId="7" borderId="0" applyNumberFormat="0" applyBorder="0" applyProtection="0"/>
    <xf numFmtId="0" fontId="6" fillId="8" borderId="0" applyNumberFormat="0" applyBorder="0" applyProtection="0"/>
    <xf numFmtId="0" fontId="6" fillId="9" borderId="0" applyNumberFormat="0" applyBorder="0" applyProtection="0"/>
    <xf numFmtId="0" fontId="6" fillId="10" borderId="0" applyNumberFormat="0" applyBorder="0" applyProtection="0"/>
    <xf numFmtId="0" fontId="6" fillId="5" borderId="0" applyNumberFormat="0" applyBorder="0" applyProtection="0"/>
    <xf numFmtId="0" fontId="6" fillId="8" borderId="0" applyNumberFormat="0" applyBorder="0" applyProtection="0"/>
    <xf numFmtId="0" fontId="6" fillId="11" borderId="0" applyNumberFormat="0" applyBorder="0" applyProtection="0"/>
    <xf numFmtId="0" fontId="7" fillId="12" borderId="0" applyNumberFormat="0" applyBorder="0" applyProtection="0"/>
    <xf numFmtId="0" fontId="7" fillId="9" borderId="0" applyNumberFormat="0" applyBorder="0" applyProtection="0"/>
    <xf numFmtId="0" fontId="7" fillId="10" borderId="0" applyNumberFormat="0" applyBorder="0" applyProtection="0"/>
    <xf numFmtId="0" fontId="7" fillId="13" borderId="0" applyNumberFormat="0" applyBorder="0" applyProtection="0"/>
    <xf numFmtId="0" fontId="7" fillId="14" borderId="0" applyNumberFormat="0" applyBorder="0" applyProtection="0"/>
    <xf numFmtId="0" fontId="7" fillId="15" borderId="0" applyNumberFormat="0" applyBorder="0" applyProtection="0"/>
    <xf numFmtId="0" fontId="10" fillId="4" borderId="0" applyNumberFormat="0" applyBorder="0" applyProtection="0"/>
    <xf numFmtId="164" fontId="11" fillId="0" borderId="0" applyBorder="0" applyProtection="0"/>
    <xf numFmtId="166" fontId="5" fillId="0" borderId="0" applyFont="0" applyBorder="0" applyProtection="0"/>
    <xf numFmtId="0" fontId="12" fillId="0" borderId="0" applyNumberFormat="0" applyBorder="0" applyProtection="0">
      <alignment horizontal="center"/>
    </xf>
    <xf numFmtId="0" fontId="12" fillId="0" borderId="0" applyNumberFormat="0" applyBorder="0" applyProtection="0">
      <alignment horizontal="center" textRotation="90"/>
    </xf>
    <xf numFmtId="0" fontId="18" fillId="22" borderId="0" applyNumberFormat="0" applyBorder="0" applyProtection="0"/>
    <xf numFmtId="164" fontId="19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19" fillId="0" borderId="0" applyBorder="0" applyProtection="0"/>
    <xf numFmtId="165" fontId="11" fillId="0" borderId="0" applyBorder="0" applyProtection="0"/>
    <xf numFmtId="165" fontId="11" fillId="0" borderId="0" applyBorder="0" applyProtection="0"/>
    <xf numFmtId="0" fontId="22" fillId="0" borderId="0" applyNumberFormat="0" applyBorder="0" applyProtection="0"/>
    <xf numFmtId="167" fontId="22" fillId="0" borderId="0" applyBorder="0" applyProtection="0"/>
    <xf numFmtId="0" fontId="27" fillId="3" borderId="0" applyNumberFormat="0" applyBorder="0" applyProtection="0"/>
    <xf numFmtId="0" fontId="5" fillId="0" borderId="0"/>
  </cellStyleXfs>
  <cellXfs count="108">
    <xf numFmtId="0" fontId="0" fillId="0" borderId="0" xfId="0"/>
    <xf numFmtId="0" fontId="0" fillId="0" borderId="0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wrapText="1"/>
    </xf>
    <xf numFmtId="0" fontId="2" fillId="0" borderId="0" xfId="0" applyFont="1" applyFill="1" applyAlignment="1">
      <alignment horizontal="left"/>
    </xf>
    <xf numFmtId="0" fontId="2" fillId="0" borderId="22" xfId="0" applyFont="1" applyFill="1" applyBorder="1" applyAlignment="1">
      <alignment horizontal="center"/>
    </xf>
    <xf numFmtId="0" fontId="0" fillId="0" borderId="23" xfId="0" applyFont="1" applyFill="1" applyBorder="1"/>
    <xf numFmtId="0" fontId="0" fillId="0" borderId="27" xfId="0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8" xfId="0" applyFont="1" applyFill="1" applyBorder="1"/>
    <xf numFmtId="0" fontId="0" fillId="0" borderId="2" xfId="0" applyFont="1" applyFill="1" applyBorder="1" applyAlignment="1">
      <alignment horizontal="left" wrapText="1"/>
    </xf>
    <xf numFmtId="4" fontId="2" fillId="0" borderId="24" xfId="1" applyNumberFormat="1" applyFont="1" applyFill="1" applyBorder="1" applyAlignment="1">
      <alignment horizontal="center" vertical="center"/>
    </xf>
    <xf numFmtId="168" fontId="2" fillId="0" borderId="24" xfId="0" applyNumberFormat="1" applyFont="1" applyFill="1" applyBorder="1"/>
    <xf numFmtId="168" fontId="2" fillId="0" borderId="24" xfId="1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/>
    <xf numFmtId="4" fontId="0" fillId="0" borderId="3" xfId="0" applyNumberFormat="1" applyFont="1" applyFill="1" applyBorder="1"/>
    <xf numFmtId="4" fontId="0" fillId="0" borderId="0" xfId="0" applyNumberFormat="1" applyFont="1" applyFill="1"/>
    <xf numFmtId="4" fontId="2" fillId="0" borderId="5" xfId="0" applyNumberFormat="1" applyFont="1" applyFill="1" applyBorder="1"/>
    <xf numFmtId="4" fontId="2" fillId="0" borderId="5" xfId="0" applyNumberFormat="1" applyFont="1" applyFill="1" applyBorder="1" applyAlignment="1">
      <alignment horizontal="center" wrapText="1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0" fillId="0" borderId="3" xfId="0" applyFont="1" applyFill="1" applyBorder="1" applyAlignment="1">
      <alignment horizontal="center"/>
    </xf>
    <xf numFmtId="2" fontId="0" fillId="0" borderId="1" xfId="0" applyNumberFormat="1" applyFont="1" applyFill="1" applyBorder="1"/>
    <xf numFmtId="2" fontId="0" fillId="0" borderId="3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3" xfId="0" applyFont="1" applyFill="1" applyBorder="1"/>
    <xf numFmtId="0" fontId="2" fillId="0" borderId="5" xfId="0" applyFont="1" applyFill="1" applyBorder="1" applyAlignment="1">
      <alignment horizontal="center" wrapText="1"/>
    </xf>
    <xf numFmtId="0" fontId="1" fillId="0" borderId="0" xfId="0" applyFont="1" applyFill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1" fontId="0" fillId="0" borderId="0" xfId="0" applyNumberFormat="1" applyFont="1" applyFill="1" applyBorder="1"/>
    <xf numFmtId="2" fontId="0" fillId="0" borderId="0" xfId="0" applyNumberFormat="1" applyFont="1" applyFill="1" applyBorder="1"/>
    <xf numFmtId="0" fontId="1" fillId="0" borderId="0" xfId="0" applyFont="1" applyFill="1" applyBorder="1"/>
    <xf numFmtId="0" fontId="28" fillId="0" borderId="0" xfId="0" applyFont="1" applyFill="1" applyBorder="1"/>
    <xf numFmtId="1" fontId="1" fillId="0" borderId="0" xfId="0" applyNumberFormat="1" applyFont="1" applyFill="1" applyBorder="1"/>
    <xf numFmtId="168" fontId="2" fillId="0" borderId="0" xfId="0" applyNumberFormat="1" applyFont="1" applyFill="1" applyBorder="1"/>
    <xf numFmtId="0" fontId="0" fillId="0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0" fillId="0" borderId="20" xfId="0" applyFont="1" applyFill="1" applyBorder="1"/>
    <xf numFmtId="0" fontId="0" fillId="0" borderId="23" xfId="0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0" fontId="0" fillId="0" borderId="26" xfId="0" applyFont="1" applyFill="1" applyBorder="1"/>
    <xf numFmtId="0" fontId="2" fillId="0" borderId="6" xfId="0" applyFont="1" applyFill="1" applyBorder="1" applyAlignment="1">
      <alignment horizontal="center" wrapText="1"/>
    </xf>
    <xf numFmtId="4" fontId="2" fillId="0" borderId="5" xfId="1" applyNumberFormat="1" applyFont="1" applyFill="1" applyBorder="1" applyAlignment="1">
      <alignment horizontal="center" vertical="center"/>
    </xf>
    <xf numFmtId="168" fontId="2" fillId="0" borderId="5" xfId="0" applyNumberFormat="1" applyFont="1" applyFill="1" applyBorder="1"/>
    <xf numFmtId="168" fontId="2" fillId="0" borderId="5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Fill="1" applyAlignment="1">
      <alignment horizontal="left" wrapText="1"/>
    </xf>
    <xf numFmtId="0" fontId="2" fillId="0" borderId="21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center"/>
    </xf>
    <xf numFmtId="4" fontId="0" fillId="0" borderId="0" xfId="0" applyNumberFormat="1" applyFont="1"/>
    <xf numFmtId="4" fontId="2" fillId="0" borderId="0" xfId="0" applyNumberFormat="1" applyFont="1" applyFill="1"/>
    <xf numFmtId="4" fontId="2" fillId="0" borderId="8" xfId="0" applyNumberFormat="1" applyFont="1" applyFill="1" applyBorder="1" applyAlignment="1">
      <alignment horizontal="center"/>
    </xf>
    <xf numFmtId="4" fontId="2" fillId="0" borderId="19" xfId="0" applyNumberFormat="1" applyFont="1" applyFill="1" applyBorder="1" applyAlignment="1">
      <alignment horizontal="center"/>
    </xf>
    <xf numFmtId="4" fontId="2" fillId="0" borderId="0" xfId="0" applyNumberFormat="1" applyFont="1" applyFill="1" applyAlignment="1">
      <alignment horizontal="left"/>
    </xf>
    <xf numFmtId="4" fontId="0" fillId="0" borderId="2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31" xfId="0" applyFont="1" applyFill="1" applyBorder="1" applyAlignment="1">
      <alignment wrapText="1"/>
    </xf>
    <xf numFmtId="4" fontId="0" fillId="0" borderId="31" xfId="0" applyNumberFormat="1" applyFont="1" applyFill="1" applyBorder="1"/>
    <xf numFmtId="0" fontId="0" fillId="0" borderId="31" xfId="0" applyFont="1" applyFill="1" applyBorder="1"/>
    <xf numFmtId="0" fontId="0" fillId="0" borderId="30" xfId="0" applyFont="1" applyFill="1" applyBorder="1"/>
    <xf numFmtId="0" fontId="0" fillId="0" borderId="1" xfId="0" applyFont="1" applyFill="1" applyBorder="1"/>
    <xf numFmtId="0" fontId="2" fillId="0" borderId="8" xfId="0" applyFont="1" applyFill="1" applyBorder="1" applyAlignment="1">
      <alignment horizontal="center" wrapText="1"/>
    </xf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3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0" fontId="30" fillId="0" borderId="0" xfId="1" applyFont="1"/>
    <xf numFmtId="0" fontId="31" fillId="0" borderId="0" xfId="1" applyFont="1"/>
    <xf numFmtId="0" fontId="31" fillId="0" borderId="0" xfId="1" applyFont="1" applyAlignment="1">
      <alignment horizontal="center" wrapText="1"/>
    </xf>
    <xf numFmtId="0" fontId="30" fillId="0" borderId="0" xfId="1" applyFont="1" applyAlignment="1">
      <alignment wrapText="1"/>
    </xf>
    <xf numFmtId="4" fontId="30" fillId="0" borderId="0" xfId="1" applyNumberFormat="1" applyFont="1" applyBorder="1"/>
    <xf numFmtId="0" fontId="30" fillId="0" borderId="0" xfId="1" applyFont="1" applyAlignment="1">
      <alignment horizontal="left" wrapText="1"/>
    </xf>
    <xf numFmtId="4" fontId="30" fillId="0" borderId="0" xfId="1" applyNumberFormat="1" applyFont="1"/>
    <xf numFmtId="4" fontId="30" fillId="0" borderId="32" xfId="1" applyNumberFormat="1" applyFont="1" applyBorder="1"/>
    <xf numFmtId="4" fontId="30" fillId="0" borderId="33" xfId="1" applyNumberFormat="1" applyFont="1" applyBorder="1"/>
    <xf numFmtId="4" fontId="31" fillId="0" borderId="0" xfId="1" applyNumberFormat="1" applyFont="1" applyAlignment="1">
      <alignment horizontal="center" wrapText="1"/>
    </xf>
    <xf numFmtId="4" fontId="32" fillId="0" borderId="0" xfId="0" applyNumberFormat="1" applyFont="1" applyFill="1" applyBorder="1"/>
    <xf numFmtId="4" fontId="0" fillId="0" borderId="0" xfId="0" applyNumberFormat="1"/>
    <xf numFmtId="0" fontId="2" fillId="0" borderId="0" xfId="0" applyFont="1"/>
    <xf numFmtId="0" fontId="31" fillId="0" borderId="0" xfId="1" applyFont="1" applyAlignment="1">
      <alignment vertical="center"/>
    </xf>
    <xf numFmtId="0" fontId="31" fillId="0" borderId="0" xfId="1" applyFont="1" applyAlignment="1">
      <alignment horizontal="center"/>
    </xf>
    <xf numFmtId="2" fontId="30" fillId="0" borderId="0" xfId="1" applyNumberFormat="1" applyFont="1" applyBorder="1"/>
    <xf numFmtId="0" fontId="33" fillId="0" borderId="0" xfId="0" applyFont="1"/>
    <xf numFmtId="4" fontId="33" fillId="0" borderId="0" xfId="0" applyNumberFormat="1" applyFont="1"/>
    <xf numFmtId="2" fontId="30" fillId="0" borderId="0" xfId="1" applyNumberFormat="1" applyFont="1" applyBorder="1" applyAlignment="1">
      <alignment horizontal="center"/>
    </xf>
    <xf numFmtId="168" fontId="30" fillId="0" borderId="0" xfId="1" applyNumberFormat="1" applyFont="1" applyBorder="1" applyAlignment="1">
      <alignment horizontal="center"/>
    </xf>
    <xf numFmtId="4" fontId="31" fillId="0" borderId="33" xfId="1" applyNumberFormat="1" applyFont="1" applyBorder="1"/>
    <xf numFmtId="0" fontId="0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2" fillId="0" borderId="21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9" fillId="0" borderId="0" xfId="1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79">
    <cellStyle name="20% - akcent 1" xfId="45"/>
    <cellStyle name="20% — akcent 1 2" xfId="22"/>
    <cellStyle name="20% - akcent 2" xfId="46"/>
    <cellStyle name="20% — akcent 2 2" xfId="26"/>
    <cellStyle name="20% - akcent 3" xfId="47"/>
    <cellStyle name="20% — akcent 3 2" xfId="30"/>
    <cellStyle name="20% - akcent 4" xfId="48"/>
    <cellStyle name="20% — akcent 4 2" xfId="34"/>
    <cellStyle name="20% - akcent 5" xfId="49"/>
    <cellStyle name="20% — akcent 5 2" xfId="38"/>
    <cellStyle name="20% - akcent 6" xfId="50"/>
    <cellStyle name="20% — akcent 6 2" xfId="42"/>
    <cellStyle name="40% - akcent 1" xfId="51"/>
    <cellStyle name="40% — akcent 1 2" xfId="23"/>
    <cellStyle name="40% - akcent 2" xfId="52"/>
    <cellStyle name="40% — akcent 2 2" xfId="27"/>
    <cellStyle name="40% - akcent 3" xfId="53"/>
    <cellStyle name="40% — akcent 3 2" xfId="31"/>
    <cellStyle name="40% - akcent 4" xfId="54"/>
    <cellStyle name="40% — akcent 4 2" xfId="35"/>
    <cellStyle name="40% - akcent 5" xfId="55"/>
    <cellStyle name="40% — akcent 5 2" xfId="39"/>
    <cellStyle name="40% - akcent 6" xfId="56"/>
    <cellStyle name="40% — akcent 6 2" xfId="43"/>
    <cellStyle name="60% - akcent 1" xfId="57"/>
    <cellStyle name="60% — akcent 1 2" xfId="24"/>
    <cellStyle name="60% - akcent 2" xfId="58"/>
    <cellStyle name="60% — akcent 2 2" xfId="28"/>
    <cellStyle name="60% - akcent 3" xfId="59"/>
    <cellStyle name="60% — akcent 3 2" xfId="32"/>
    <cellStyle name="60% - akcent 4" xfId="60"/>
    <cellStyle name="60% — akcent 4 2" xfId="36"/>
    <cellStyle name="60% - akcent 5" xfId="61"/>
    <cellStyle name="60% — akcent 5 2" xfId="40"/>
    <cellStyle name="60% - akcent 6" xfId="62"/>
    <cellStyle name="60% — akcent 6 2" xfId="44"/>
    <cellStyle name="Akcent 1 2" xfId="21"/>
    <cellStyle name="Akcent 2 2" xfId="25"/>
    <cellStyle name="Akcent 3 2" xfId="29"/>
    <cellStyle name="Akcent 4 2" xfId="33"/>
    <cellStyle name="Akcent 5 2" xfId="37"/>
    <cellStyle name="Akcent 6 2" xfId="41"/>
    <cellStyle name="Dane wejściowe 2" xfId="12"/>
    <cellStyle name="Dane wyjściowe 2" xfId="13"/>
    <cellStyle name="Dobre" xfId="63"/>
    <cellStyle name="Dobry 2" xfId="9"/>
    <cellStyle name="Excel Built-in Normal" xfId="64"/>
    <cellStyle name="Excel_BuiltIn_Currency" xfId="65"/>
    <cellStyle name="Heading" xfId="66"/>
    <cellStyle name="Heading1" xfId="67"/>
    <cellStyle name="Komórka połączona 2" xfId="15"/>
    <cellStyle name="Komórka zaznaczona 2" xfId="16"/>
    <cellStyle name="Nagłówek 1 2" xfId="5"/>
    <cellStyle name="Nagłówek 2 2" xfId="6"/>
    <cellStyle name="Nagłówek 3 2" xfId="7"/>
    <cellStyle name="Nagłówek 4 2" xfId="8"/>
    <cellStyle name="Neutralne" xfId="68"/>
    <cellStyle name="Neutralny 2" xfId="11"/>
    <cellStyle name="Normalny" xfId="0" builtinId="0"/>
    <cellStyle name="Normalny 2" xfId="69"/>
    <cellStyle name="Normalny 2 2" xfId="70"/>
    <cellStyle name="Normalny 2 3" xfId="71"/>
    <cellStyle name="Normalny 2 7" xfId="1"/>
    <cellStyle name="Normalny 3" xfId="72"/>
    <cellStyle name="Normalny 4" xfId="2"/>
    <cellStyle name="Normalny 5" xfId="78"/>
    <cellStyle name="Obliczenia 2" xfId="14"/>
    <cellStyle name="Procentowy 2" xfId="73"/>
    <cellStyle name="Procentowy 3" xfId="74"/>
    <cellStyle name="Procentowy 4" xfId="3"/>
    <cellStyle name="Result" xfId="75"/>
    <cellStyle name="Result2" xfId="76"/>
    <cellStyle name="Suma 2" xfId="20"/>
    <cellStyle name="Tekst objaśnienia 2" xfId="19"/>
    <cellStyle name="Tekst ostrzeżenia 2" xfId="17"/>
    <cellStyle name="Tytuł 2" xfId="4"/>
    <cellStyle name="Uwaga 2" xfId="18"/>
    <cellStyle name="Złe" xfId="77"/>
    <cellStyle name="Zły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4"/>
  <sheetViews>
    <sheetView tabSelected="1" topLeftCell="A124" zoomScale="84" zoomScaleNormal="84" workbookViewId="0">
      <selection activeCell="L138" sqref="L138"/>
    </sheetView>
  </sheetViews>
  <sheetFormatPr defaultRowHeight="15"/>
  <cols>
    <col min="1" max="1" width="6.85546875" style="20" customWidth="1"/>
    <col min="2" max="2" width="51.28515625" style="20" customWidth="1"/>
    <col min="3" max="3" width="11" style="20" customWidth="1"/>
    <col min="4" max="4" width="12.85546875" style="17" customWidth="1"/>
    <col min="5" max="5" width="15.5703125" style="17" customWidth="1"/>
    <col min="6" max="6" width="13.28515625" style="20" customWidth="1"/>
    <col min="7" max="7" width="9.140625" style="20" customWidth="1"/>
    <col min="8" max="8" width="14.85546875" style="20" customWidth="1"/>
    <col min="9" max="9" width="11.7109375" style="20" customWidth="1"/>
    <col min="10" max="10" width="11.28515625" style="20" customWidth="1"/>
    <col min="11" max="11" width="13.85546875" style="20" customWidth="1"/>
    <col min="12" max="12" width="32.85546875" style="20" bestFit="1" customWidth="1"/>
    <col min="13" max="13" width="23.5703125" style="20" customWidth="1"/>
    <col min="14" max="14" width="22.140625" style="20" customWidth="1"/>
    <col min="15" max="15" width="14.5703125" style="20" customWidth="1"/>
    <col min="16" max="16384" width="9.140625" style="20"/>
  </cols>
  <sheetData>
    <row r="1" spans="1:16">
      <c r="A1" s="20" t="s">
        <v>0</v>
      </c>
      <c r="H1" s="20" t="s">
        <v>87</v>
      </c>
      <c r="I1" s="42"/>
      <c r="J1" s="42"/>
    </row>
    <row r="2" spans="1:16">
      <c r="A2" s="105" t="s">
        <v>130</v>
      </c>
      <c r="B2" s="105"/>
      <c r="C2" s="105"/>
      <c r="D2" s="105"/>
      <c r="E2" s="105"/>
      <c r="F2" s="105"/>
      <c r="G2" s="105"/>
      <c r="H2" s="105"/>
      <c r="I2" s="105"/>
    </row>
    <row r="3" spans="1:16">
      <c r="H3" s="17"/>
    </row>
    <row r="4" spans="1:16">
      <c r="A4" s="42" t="s">
        <v>141</v>
      </c>
      <c r="B4" s="42"/>
      <c r="H4" s="17"/>
      <c r="K4" s="31"/>
      <c r="L4" s="31"/>
      <c r="M4" s="31"/>
      <c r="N4" s="31"/>
      <c r="O4" s="31"/>
      <c r="P4" s="31"/>
    </row>
    <row r="5" spans="1:16" ht="15.75" thickBot="1">
      <c r="H5" s="17"/>
      <c r="K5" s="31"/>
      <c r="L5" s="31"/>
      <c r="M5" s="31"/>
      <c r="N5" s="31"/>
      <c r="O5" s="31"/>
      <c r="P5" s="31"/>
    </row>
    <row r="6" spans="1:16" ht="63" customHeight="1" thickBot="1">
      <c r="A6" s="56" t="s">
        <v>1</v>
      </c>
      <c r="B6" s="57" t="s">
        <v>2</v>
      </c>
      <c r="C6" s="57" t="s">
        <v>3</v>
      </c>
      <c r="D6" s="58" t="s">
        <v>57</v>
      </c>
      <c r="E6" s="29" t="s">
        <v>58</v>
      </c>
      <c r="F6" s="29" t="s">
        <v>59</v>
      </c>
      <c r="G6" s="29" t="s">
        <v>60</v>
      </c>
      <c r="H6" s="19" t="s">
        <v>63</v>
      </c>
      <c r="I6" s="29" t="s">
        <v>61</v>
      </c>
      <c r="J6" s="47" t="s">
        <v>62</v>
      </c>
      <c r="K6" s="26"/>
      <c r="L6" s="26"/>
      <c r="M6" s="32"/>
      <c r="N6" s="33"/>
      <c r="O6" s="26"/>
      <c r="P6" s="31"/>
    </row>
    <row r="7" spans="1:16">
      <c r="A7" s="45" t="s">
        <v>4</v>
      </c>
      <c r="B7" s="74" t="s">
        <v>151</v>
      </c>
      <c r="C7" s="23" t="s">
        <v>5</v>
      </c>
      <c r="D7" s="16">
        <v>4</v>
      </c>
      <c r="E7" s="16"/>
      <c r="F7" s="25"/>
      <c r="G7" s="70"/>
      <c r="H7" s="16"/>
      <c r="I7" s="28"/>
      <c r="J7" s="46"/>
      <c r="K7" s="31"/>
      <c r="L7" s="34"/>
      <c r="M7" s="35"/>
      <c r="N7" s="36"/>
      <c r="O7" s="36"/>
      <c r="P7" s="31"/>
    </row>
    <row r="8" spans="1:16" ht="30" customHeight="1">
      <c r="A8" s="44" t="s">
        <v>6</v>
      </c>
      <c r="B8" s="22" t="s">
        <v>100</v>
      </c>
      <c r="C8" s="21" t="s">
        <v>5</v>
      </c>
      <c r="D8" s="15">
        <v>20</v>
      </c>
      <c r="E8" s="15"/>
      <c r="F8" s="25"/>
      <c r="G8" s="70"/>
      <c r="H8" s="16"/>
      <c r="I8" s="70"/>
      <c r="J8" s="43"/>
      <c r="K8" s="31"/>
      <c r="L8" s="34"/>
      <c r="M8" s="35"/>
      <c r="N8" s="36"/>
      <c r="O8" s="36"/>
      <c r="P8" s="31"/>
    </row>
    <row r="9" spans="1:16">
      <c r="A9" s="44" t="s">
        <v>7</v>
      </c>
      <c r="B9" s="22" t="s">
        <v>101</v>
      </c>
      <c r="C9" s="21" t="s">
        <v>5</v>
      </c>
      <c r="D9" s="15">
        <v>50</v>
      </c>
      <c r="E9" s="15"/>
      <c r="F9" s="25"/>
      <c r="G9" s="70"/>
      <c r="H9" s="16"/>
      <c r="I9" s="70"/>
      <c r="J9" s="43"/>
      <c r="K9" s="31"/>
      <c r="L9" s="34"/>
      <c r="M9" s="35"/>
      <c r="N9" s="36"/>
      <c r="O9" s="36"/>
      <c r="P9" s="31"/>
    </row>
    <row r="10" spans="1:16" ht="30">
      <c r="A10" s="45" t="s">
        <v>8</v>
      </c>
      <c r="B10" s="22" t="s">
        <v>132</v>
      </c>
      <c r="C10" s="21" t="s">
        <v>5</v>
      </c>
      <c r="D10" s="15">
        <v>60</v>
      </c>
      <c r="E10" s="15"/>
      <c r="F10" s="25"/>
      <c r="G10" s="70"/>
      <c r="H10" s="16"/>
      <c r="I10" s="70"/>
      <c r="J10" s="43"/>
      <c r="K10" s="31"/>
      <c r="L10" s="34"/>
      <c r="M10" s="35"/>
      <c r="N10" s="36"/>
      <c r="O10" s="36"/>
      <c r="P10" s="31"/>
    </row>
    <row r="11" spans="1:16" ht="33.75" customHeight="1">
      <c r="A11" s="44" t="s">
        <v>9</v>
      </c>
      <c r="B11" s="22" t="s">
        <v>11</v>
      </c>
      <c r="C11" s="21" t="s">
        <v>5</v>
      </c>
      <c r="D11" s="15">
        <v>50</v>
      </c>
      <c r="E11" s="15"/>
      <c r="F11" s="25"/>
      <c r="G11" s="70"/>
      <c r="H11" s="16"/>
      <c r="I11" s="70"/>
      <c r="J11" s="43"/>
      <c r="K11" s="31"/>
      <c r="L11" s="34"/>
      <c r="M11" s="35"/>
      <c r="N11" s="36"/>
      <c r="O11" s="36"/>
      <c r="P11" s="31"/>
    </row>
    <row r="12" spans="1:16" ht="60">
      <c r="A12" s="44" t="s">
        <v>10</v>
      </c>
      <c r="B12" s="22" t="s">
        <v>124</v>
      </c>
      <c r="C12" s="21" t="s">
        <v>5</v>
      </c>
      <c r="D12" s="15">
        <v>20</v>
      </c>
      <c r="E12" s="15"/>
      <c r="F12" s="25"/>
      <c r="G12" s="70"/>
      <c r="H12" s="16"/>
      <c r="I12" s="70"/>
      <c r="J12" s="43"/>
      <c r="K12" s="31"/>
      <c r="L12" s="34"/>
      <c r="M12" s="35"/>
      <c r="N12" s="36"/>
      <c r="O12" s="36"/>
      <c r="P12" s="31"/>
    </row>
    <row r="13" spans="1:16" ht="30">
      <c r="A13" s="45" t="s">
        <v>12</v>
      </c>
      <c r="B13" s="22" t="s">
        <v>133</v>
      </c>
      <c r="C13" s="21" t="s">
        <v>5</v>
      </c>
      <c r="D13" s="15">
        <v>19</v>
      </c>
      <c r="E13" s="70"/>
      <c r="F13" s="25"/>
      <c r="G13" s="70"/>
      <c r="H13" s="16"/>
      <c r="I13" s="70"/>
      <c r="J13" s="43"/>
      <c r="K13" s="31"/>
      <c r="L13" s="34"/>
      <c r="M13" s="35"/>
      <c r="N13" s="36"/>
      <c r="O13" s="36"/>
      <c r="P13" s="31"/>
    </row>
    <row r="14" spans="1:16" ht="18.75" customHeight="1">
      <c r="A14" s="44" t="s">
        <v>13</v>
      </c>
      <c r="B14" s="22" t="s">
        <v>121</v>
      </c>
      <c r="C14" s="21" t="s">
        <v>5</v>
      </c>
      <c r="D14" s="15">
        <v>500</v>
      </c>
      <c r="E14" s="15"/>
      <c r="F14" s="25"/>
      <c r="G14" s="70"/>
      <c r="H14" s="16"/>
      <c r="I14" s="70"/>
      <c r="J14" s="43"/>
      <c r="K14" s="31"/>
      <c r="L14" s="34"/>
      <c r="M14" s="35"/>
      <c r="N14" s="36"/>
      <c r="O14" s="36"/>
      <c r="P14" s="31"/>
    </row>
    <row r="15" spans="1:16" ht="23.25" customHeight="1">
      <c r="A15" s="44" t="s">
        <v>14</v>
      </c>
      <c r="B15" s="22" t="s">
        <v>122</v>
      </c>
      <c r="C15" s="21" t="s">
        <v>5</v>
      </c>
      <c r="D15" s="15">
        <v>500</v>
      </c>
      <c r="E15" s="15"/>
      <c r="F15" s="25"/>
      <c r="G15" s="70"/>
      <c r="H15" s="16"/>
      <c r="I15" s="70"/>
      <c r="J15" s="43"/>
      <c r="K15" s="31"/>
      <c r="L15" s="34"/>
      <c r="M15" s="35"/>
      <c r="N15" s="36"/>
      <c r="O15" s="36"/>
      <c r="P15" s="31"/>
    </row>
    <row r="16" spans="1:16" ht="30">
      <c r="A16" s="45" t="s">
        <v>82</v>
      </c>
      <c r="B16" s="22" t="s">
        <v>17</v>
      </c>
      <c r="C16" s="21" t="s">
        <v>5</v>
      </c>
      <c r="D16" s="15">
        <v>100</v>
      </c>
      <c r="E16" s="15"/>
      <c r="F16" s="25"/>
      <c r="G16" s="70"/>
      <c r="H16" s="16"/>
      <c r="I16" s="70"/>
      <c r="J16" s="43"/>
      <c r="K16" s="31"/>
      <c r="L16" s="34"/>
      <c r="M16" s="35"/>
      <c r="N16" s="36"/>
      <c r="O16" s="36"/>
      <c r="P16" s="31"/>
    </row>
    <row r="17" spans="1:16" ht="30">
      <c r="A17" s="44" t="s">
        <v>15</v>
      </c>
      <c r="B17" s="22" t="s">
        <v>19</v>
      </c>
      <c r="C17" s="21" t="s">
        <v>5</v>
      </c>
      <c r="D17" s="15">
        <v>100</v>
      </c>
      <c r="E17" s="15"/>
      <c r="F17" s="25"/>
      <c r="G17" s="70"/>
      <c r="H17" s="16"/>
      <c r="I17" s="70"/>
      <c r="J17" s="43"/>
      <c r="K17" s="31"/>
      <c r="L17" s="34"/>
      <c r="M17" s="35"/>
      <c r="N17" s="36"/>
      <c r="O17" s="36"/>
      <c r="P17" s="31"/>
    </row>
    <row r="18" spans="1:16" ht="30">
      <c r="A18" s="44" t="s">
        <v>176</v>
      </c>
      <c r="B18" s="22" t="s">
        <v>115</v>
      </c>
      <c r="C18" s="21" t="s">
        <v>5</v>
      </c>
      <c r="D18" s="15">
        <v>30</v>
      </c>
      <c r="E18" s="15"/>
      <c r="F18" s="25"/>
      <c r="G18" s="70"/>
      <c r="H18" s="16"/>
      <c r="I18" s="70"/>
      <c r="J18" s="43"/>
      <c r="K18" s="31"/>
      <c r="L18" s="34"/>
      <c r="M18" s="35"/>
      <c r="N18" s="36"/>
      <c r="O18" s="36"/>
      <c r="P18" s="31"/>
    </row>
    <row r="19" spans="1:16" ht="74.25" customHeight="1">
      <c r="A19" s="45" t="s">
        <v>18</v>
      </c>
      <c r="B19" s="22" t="s">
        <v>134</v>
      </c>
      <c r="C19" s="21" t="s">
        <v>5</v>
      </c>
      <c r="D19" s="15">
        <v>2</v>
      </c>
      <c r="E19" s="15"/>
      <c r="F19" s="25"/>
      <c r="G19" s="70"/>
      <c r="H19" s="16"/>
      <c r="I19" s="70"/>
      <c r="J19" s="43"/>
      <c r="K19" s="31"/>
      <c r="L19" s="34"/>
      <c r="M19" s="35"/>
      <c r="N19" s="36"/>
      <c r="O19" s="36"/>
      <c r="P19" s="31"/>
    </row>
    <row r="20" spans="1:16" ht="18.75" customHeight="1">
      <c r="A20" s="44" t="s">
        <v>20</v>
      </c>
      <c r="B20" s="27" t="s">
        <v>102</v>
      </c>
      <c r="C20" s="21" t="s">
        <v>5</v>
      </c>
      <c r="D20" s="15">
        <v>5</v>
      </c>
      <c r="E20" s="15"/>
      <c r="F20" s="25"/>
      <c r="G20" s="70"/>
      <c r="H20" s="16"/>
      <c r="I20" s="70"/>
      <c r="J20" s="43"/>
      <c r="K20" s="31"/>
      <c r="L20" s="34"/>
      <c r="M20" s="31"/>
      <c r="N20" s="36"/>
      <c r="O20" s="36"/>
      <c r="P20" s="31"/>
    </row>
    <row r="21" spans="1:16" ht="37.5" customHeight="1">
      <c r="A21" s="44" t="s">
        <v>21</v>
      </c>
      <c r="B21" s="22" t="s">
        <v>135</v>
      </c>
      <c r="C21" s="21" t="s">
        <v>5</v>
      </c>
      <c r="D21" s="15">
        <v>10</v>
      </c>
      <c r="E21" s="15"/>
      <c r="F21" s="25"/>
      <c r="G21" s="70"/>
      <c r="H21" s="16"/>
      <c r="I21" s="70"/>
      <c r="J21" s="43"/>
      <c r="K21" s="31"/>
      <c r="L21" s="34"/>
      <c r="M21" s="35"/>
      <c r="N21" s="36"/>
      <c r="O21" s="36"/>
      <c r="P21" s="31"/>
    </row>
    <row r="22" spans="1:16" s="30" customFormat="1" ht="15.75" customHeight="1">
      <c r="A22" s="45" t="s">
        <v>22</v>
      </c>
      <c r="B22" s="22" t="s">
        <v>25</v>
      </c>
      <c r="C22" s="41" t="s">
        <v>5</v>
      </c>
      <c r="D22" s="15">
        <v>10</v>
      </c>
      <c r="E22" s="15"/>
      <c r="F22" s="25"/>
      <c r="G22" s="70"/>
      <c r="H22" s="16"/>
      <c r="I22" s="70"/>
      <c r="J22" s="43"/>
      <c r="K22" s="37"/>
      <c r="L22" s="38"/>
      <c r="M22" s="39"/>
      <c r="N22" s="36"/>
      <c r="O22" s="36"/>
      <c r="P22" s="37"/>
    </row>
    <row r="23" spans="1:16" s="30" customFormat="1">
      <c r="A23" s="44" t="s">
        <v>23</v>
      </c>
      <c r="B23" s="22" t="s">
        <v>104</v>
      </c>
      <c r="C23" s="41" t="s">
        <v>5</v>
      </c>
      <c r="D23" s="15">
        <v>1</v>
      </c>
      <c r="E23" s="15"/>
      <c r="F23" s="25"/>
      <c r="G23" s="70"/>
      <c r="H23" s="16"/>
      <c r="I23" s="70"/>
      <c r="J23" s="43"/>
      <c r="K23" s="37"/>
      <c r="L23" s="38"/>
      <c r="M23" s="39"/>
      <c r="N23" s="36"/>
      <c r="O23" s="36"/>
      <c r="P23" s="37"/>
    </row>
    <row r="24" spans="1:16" s="30" customFormat="1" ht="45">
      <c r="A24" s="44" t="s">
        <v>24</v>
      </c>
      <c r="B24" s="22" t="s">
        <v>103</v>
      </c>
      <c r="C24" s="41" t="s">
        <v>16</v>
      </c>
      <c r="D24" s="15">
        <v>2</v>
      </c>
      <c r="E24" s="15"/>
      <c r="F24" s="25"/>
      <c r="G24" s="70"/>
      <c r="H24" s="16"/>
      <c r="I24" s="70"/>
      <c r="J24" s="43"/>
      <c r="K24" s="37"/>
      <c r="L24" s="38"/>
      <c r="M24" s="39"/>
      <c r="N24" s="36"/>
      <c r="O24" s="36"/>
      <c r="P24" s="37"/>
    </row>
    <row r="25" spans="1:16" ht="30">
      <c r="A25" s="45" t="s">
        <v>26</v>
      </c>
      <c r="B25" s="22" t="s">
        <v>125</v>
      </c>
      <c r="C25" s="41" t="s">
        <v>5</v>
      </c>
      <c r="D25" s="15">
        <v>20</v>
      </c>
      <c r="E25" s="15"/>
      <c r="F25" s="25"/>
      <c r="G25" s="70"/>
      <c r="H25" s="16"/>
      <c r="I25" s="70"/>
      <c r="J25" s="43"/>
      <c r="K25" s="31"/>
      <c r="L25" s="34"/>
      <c r="M25" s="35"/>
      <c r="N25" s="36"/>
      <c r="O25" s="36"/>
      <c r="P25" s="31"/>
    </row>
    <row r="26" spans="1:16" ht="45">
      <c r="A26" s="44" t="s">
        <v>27</v>
      </c>
      <c r="B26" s="22" t="s">
        <v>126</v>
      </c>
      <c r="C26" s="41" t="s">
        <v>5</v>
      </c>
      <c r="D26" s="15">
        <v>15</v>
      </c>
      <c r="E26" s="15"/>
      <c r="F26" s="25"/>
      <c r="G26" s="70"/>
      <c r="H26" s="16"/>
      <c r="I26" s="70"/>
      <c r="J26" s="43"/>
      <c r="K26" s="37"/>
      <c r="L26" s="34"/>
      <c r="M26" s="35"/>
      <c r="N26" s="36"/>
      <c r="O26" s="36"/>
      <c r="P26" s="31"/>
    </row>
    <row r="27" spans="1:16" s="30" customFormat="1" ht="60.75" customHeight="1">
      <c r="A27" s="44" t="s">
        <v>28</v>
      </c>
      <c r="B27" s="22" t="s">
        <v>152</v>
      </c>
      <c r="C27" s="41" t="s">
        <v>5</v>
      </c>
      <c r="D27" s="15">
        <v>500</v>
      </c>
      <c r="E27" s="15"/>
      <c r="F27" s="25"/>
      <c r="G27" s="70"/>
      <c r="H27" s="16"/>
      <c r="I27" s="70"/>
      <c r="J27" s="43"/>
      <c r="K27" s="37"/>
      <c r="L27" s="38"/>
      <c r="M27" s="39"/>
      <c r="N27" s="36"/>
      <c r="O27" s="36"/>
      <c r="P27" s="37"/>
    </row>
    <row r="28" spans="1:16" ht="60">
      <c r="A28" s="45" t="s">
        <v>177</v>
      </c>
      <c r="B28" s="22" t="s">
        <v>136</v>
      </c>
      <c r="C28" s="41" t="s">
        <v>5</v>
      </c>
      <c r="D28" s="15">
        <v>120</v>
      </c>
      <c r="E28" s="15"/>
      <c r="F28" s="25"/>
      <c r="G28" s="70"/>
      <c r="H28" s="16"/>
      <c r="I28" s="70"/>
      <c r="J28" s="43"/>
      <c r="K28" s="31"/>
      <c r="L28" s="34"/>
      <c r="M28" s="35"/>
      <c r="N28" s="36"/>
      <c r="O28" s="36"/>
      <c r="P28" s="31"/>
    </row>
    <row r="29" spans="1:16" ht="30">
      <c r="A29" s="44" t="s">
        <v>29</v>
      </c>
      <c r="B29" s="22" t="s">
        <v>38</v>
      </c>
      <c r="C29" s="41" t="s">
        <v>5</v>
      </c>
      <c r="D29" s="15">
        <v>70</v>
      </c>
      <c r="E29" s="15"/>
      <c r="F29" s="25"/>
      <c r="G29" s="70"/>
      <c r="H29" s="16"/>
      <c r="I29" s="70"/>
      <c r="J29" s="43"/>
      <c r="K29" s="31"/>
      <c r="L29" s="34"/>
      <c r="M29" s="35"/>
      <c r="N29" s="36"/>
      <c r="O29" s="36"/>
      <c r="P29" s="31"/>
    </row>
    <row r="30" spans="1:16">
      <c r="A30" s="44" t="s">
        <v>30</v>
      </c>
      <c r="B30" s="22" t="s">
        <v>116</v>
      </c>
      <c r="C30" s="21" t="s">
        <v>5</v>
      </c>
      <c r="D30" s="15">
        <v>26</v>
      </c>
      <c r="E30" s="15"/>
      <c r="F30" s="25"/>
      <c r="G30" s="70"/>
      <c r="H30" s="16"/>
      <c r="I30" s="70"/>
      <c r="J30" s="43"/>
      <c r="K30" s="31"/>
      <c r="L30" s="34"/>
      <c r="M30" s="35"/>
      <c r="N30" s="36"/>
      <c r="O30" s="36"/>
      <c r="P30" s="31"/>
    </row>
    <row r="31" spans="1:16" s="30" customFormat="1" ht="35.25" customHeight="1">
      <c r="A31" s="45" t="s">
        <v>31</v>
      </c>
      <c r="B31" s="22" t="s">
        <v>120</v>
      </c>
      <c r="C31" s="21" t="s">
        <v>16</v>
      </c>
      <c r="D31" s="15">
        <v>8</v>
      </c>
      <c r="E31" s="15"/>
      <c r="F31" s="25"/>
      <c r="G31" s="70"/>
      <c r="H31" s="16"/>
      <c r="I31" s="70"/>
      <c r="J31" s="43"/>
      <c r="K31" s="37"/>
      <c r="L31" s="38"/>
      <c r="M31" s="39"/>
      <c r="N31" s="36"/>
      <c r="O31" s="36"/>
      <c r="P31" s="37"/>
    </row>
    <row r="32" spans="1:16" s="30" customFormat="1" ht="30">
      <c r="A32" s="44" t="s">
        <v>32</v>
      </c>
      <c r="B32" s="22" t="s">
        <v>118</v>
      </c>
      <c r="C32" s="21" t="s">
        <v>16</v>
      </c>
      <c r="D32" s="15">
        <v>3</v>
      </c>
      <c r="E32" s="15"/>
      <c r="F32" s="25"/>
      <c r="G32" s="70"/>
      <c r="H32" s="16"/>
      <c r="I32" s="70"/>
      <c r="J32" s="43"/>
      <c r="K32" s="37"/>
      <c r="L32" s="38"/>
      <c r="M32" s="39"/>
      <c r="N32" s="36"/>
      <c r="O32" s="36"/>
      <c r="P32" s="37"/>
    </row>
    <row r="33" spans="1:16" s="30" customFormat="1" ht="30">
      <c r="A33" s="44" t="s">
        <v>33</v>
      </c>
      <c r="B33" s="22" t="s">
        <v>119</v>
      </c>
      <c r="C33" s="21" t="s">
        <v>16</v>
      </c>
      <c r="D33" s="15">
        <v>3</v>
      </c>
      <c r="E33" s="15"/>
      <c r="F33" s="25"/>
      <c r="G33" s="70"/>
      <c r="H33" s="16"/>
      <c r="I33" s="70"/>
      <c r="J33" s="43"/>
      <c r="K33" s="37"/>
      <c r="L33" s="38"/>
      <c r="M33" s="39"/>
      <c r="N33" s="36"/>
      <c r="O33" s="36"/>
      <c r="P33" s="37"/>
    </row>
    <row r="34" spans="1:16" ht="30">
      <c r="A34" s="45" t="s">
        <v>35</v>
      </c>
      <c r="B34" s="22" t="s">
        <v>117</v>
      </c>
      <c r="C34" s="21" t="s">
        <v>5</v>
      </c>
      <c r="D34" s="15">
        <v>15</v>
      </c>
      <c r="E34" s="15"/>
      <c r="F34" s="25"/>
      <c r="G34" s="70"/>
      <c r="H34" s="16"/>
      <c r="I34" s="70"/>
      <c r="J34" s="43"/>
      <c r="K34" s="31"/>
      <c r="L34" s="34"/>
      <c r="M34" s="35"/>
      <c r="N34" s="36"/>
      <c r="O34" s="36"/>
      <c r="P34" s="31"/>
    </row>
    <row r="35" spans="1:16" ht="30">
      <c r="A35" s="44" t="s">
        <v>36</v>
      </c>
      <c r="B35" s="22" t="s">
        <v>45</v>
      </c>
      <c r="C35" s="21" t="s">
        <v>16</v>
      </c>
      <c r="D35" s="15">
        <v>150</v>
      </c>
      <c r="E35" s="15"/>
      <c r="F35" s="25"/>
      <c r="G35" s="70"/>
      <c r="H35" s="16"/>
      <c r="I35" s="70"/>
      <c r="J35" s="43"/>
      <c r="K35" s="31"/>
      <c r="L35" s="34"/>
      <c r="M35" s="35"/>
      <c r="N35" s="36"/>
      <c r="O35" s="36"/>
      <c r="P35" s="31"/>
    </row>
    <row r="36" spans="1:16" s="30" customFormat="1" ht="58.5" customHeight="1">
      <c r="A36" s="44" t="s">
        <v>37</v>
      </c>
      <c r="B36" s="22" t="s">
        <v>127</v>
      </c>
      <c r="C36" s="21" t="s">
        <v>5</v>
      </c>
      <c r="D36" s="15">
        <v>2</v>
      </c>
      <c r="E36" s="15"/>
      <c r="F36" s="25"/>
      <c r="G36" s="70"/>
      <c r="H36" s="16"/>
      <c r="I36" s="70"/>
      <c r="J36" s="43"/>
      <c r="K36" s="37"/>
      <c r="L36" s="38"/>
      <c r="M36" s="39"/>
      <c r="N36" s="36"/>
      <c r="O36" s="36"/>
      <c r="P36" s="37"/>
    </row>
    <row r="37" spans="1:16" s="30" customFormat="1" ht="60">
      <c r="A37" s="45" t="s">
        <v>39</v>
      </c>
      <c r="B37" s="22" t="s">
        <v>128</v>
      </c>
      <c r="C37" s="21" t="s">
        <v>5</v>
      </c>
      <c r="D37" s="15">
        <v>2</v>
      </c>
      <c r="E37" s="15"/>
      <c r="F37" s="25"/>
      <c r="G37" s="70"/>
      <c r="H37" s="16"/>
      <c r="I37" s="70"/>
      <c r="J37" s="43"/>
      <c r="K37" s="37"/>
      <c r="L37" s="38"/>
      <c r="M37" s="39"/>
      <c r="N37" s="36"/>
      <c r="O37" s="36"/>
      <c r="P37" s="37"/>
    </row>
    <row r="38" spans="1:16" ht="60">
      <c r="A38" s="44" t="s">
        <v>40</v>
      </c>
      <c r="B38" s="22" t="s">
        <v>129</v>
      </c>
      <c r="C38" s="21" t="s">
        <v>5</v>
      </c>
      <c r="D38" s="15">
        <v>2</v>
      </c>
      <c r="E38" s="15"/>
      <c r="F38" s="25"/>
      <c r="G38" s="70"/>
      <c r="H38" s="16"/>
      <c r="I38" s="70"/>
      <c r="J38" s="43"/>
      <c r="K38" s="31"/>
      <c r="L38" s="34"/>
      <c r="M38" s="35"/>
      <c r="N38" s="36"/>
      <c r="O38" s="36"/>
      <c r="P38" s="31"/>
    </row>
    <row r="39" spans="1:16" ht="60">
      <c r="A39" s="44" t="s">
        <v>83</v>
      </c>
      <c r="B39" s="22" t="s">
        <v>137</v>
      </c>
      <c r="C39" s="21" t="s">
        <v>16</v>
      </c>
      <c r="D39" s="15">
        <v>4200</v>
      </c>
      <c r="E39" s="15"/>
      <c r="F39" s="25"/>
      <c r="G39" s="70"/>
      <c r="H39" s="16"/>
      <c r="I39" s="70"/>
      <c r="J39" s="43"/>
      <c r="K39" s="31"/>
      <c r="L39" s="34"/>
      <c r="M39" s="35"/>
      <c r="N39" s="36"/>
      <c r="O39" s="36"/>
      <c r="P39" s="31"/>
    </row>
    <row r="40" spans="1:16">
      <c r="A40" s="45" t="s">
        <v>84</v>
      </c>
      <c r="B40" s="27" t="s">
        <v>111</v>
      </c>
      <c r="C40" s="21" t="s">
        <v>5</v>
      </c>
      <c r="D40" s="15">
        <v>416</v>
      </c>
      <c r="E40" s="15"/>
      <c r="F40" s="25"/>
      <c r="G40" s="70"/>
      <c r="H40" s="16"/>
      <c r="I40" s="70"/>
      <c r="J40" s="43"/>
      <c r="K40" s="31"/>
      <c r="L40" s="34"/>
      <c r="M40" s="31"/>
      <c r="N40" s="36"/>
      <c r="O40" s="36"/>
      <c r="P40" s="31"/>
    </row>
    <row r="41" spans="1:16">
      <c r="A41" s="44" t="s">
        <v>41</v>
      </c>
      <c r="B41" s="22" t="s">
        <v>50</v>
      </c>
      <c r="C41" s="21" t="s">
        <v>16</v>
      </c>
      <c r="D41" s="15">
        <v>50</v>
      </c>
      <c r="E41" s="15"/>
      <c r="F41" s="25"/>
      <c r="G41" s="70"/>
      <c r="H41" s="16"/>
      <c r="I41" s="70"/>
      <c r="J41" s="43"/>
      <c r="K41" s="31"/>
      <c r="L41" s="34"/>
      <c r="M41" s="35"/>
      <c r="N41" s="36"/>
      <c r="O41" s="36"/>
      <c r="P41" s="31"/>
    </row>
    <row r="42" spans="1:16">
      <c r="A42" s="44" t="s">
        <v>42</v>
      </c>
      <c r="B42" s="22" t="s">
        <v>52</v>
      </c>
      <c r="C42" s="21" t="s">
        <v>16</v>
      </c>
      <c r="D42" s="15">
        <v>50</v>
      </c>
      <c r="E42" s="15"/>
      <c r="F42" s="25"/>
      <c r="G42" s="70"/>
      <c r="H42" s="16"/>
      <c r="I42" s="70"/>
      <c r="J42" s="43"/>
      <c r="K42" s="31"/>
      <c r="L42" s="34"/>
      <c r="M42" s="35"/>
      <c r="N42" s="36"/>
      <c r="O42" s="36"/>
      <c r="P42" s="31"/>
    </row>
    <row r="43" spans="1:16" s="30" customFormat="1" ht="30">
      <c r="A43" s="45" t="s">
        <v>43</v>
      </c>
      <c r="B43" s="22" t="s">
        <v>81</v>
      </c>
      <c r="C43" s="21" t="s">
        <v>53</v>
      </c>
      <c r="D43" s="15">
        <v>2</v>
      </c>
      <c r="E43" s="15"/>
      <c r="F43" s="25"/>
      <c r="G43" s="70"/>
      <c r="H43" s="16"/>
      <c r="I43" s="70"/>
      <c r="J43" s="43"/>
      <c r="K43" s="37"/>
      <c r="L43" s="38"/>
      <c r="M43" s="39"/>
      <c r="N43" s="36"/>
      <c r="O43" s="36"/>
      <c r="P43" s="37"/>
    </row>
    <row r="44" spans="1:16" ht="30">
      <c r="A44" s="44" t="s">
        <v>44</v>
      </c>
      <c r="B44" s="22" t="s">
        <v>54</v>
      </c>
      <c r="C44" s="21" t="s">
        <v>16</v>
      </c>
      <c r="D44" s="15">
        <v>6</v>
      </c>
      <c r="E44" s="15"/>
      <c r="F44" s="25"/>
      <c r="G44" s="70"/>
      <c r="H44" s="16"/>
      <c r="I44" s="70"/>
      <c r="J44" s="43"/>
      <c r="K44" s="31"/>
      <c r="L44" s="34"/>
      <c r="M44" s="35"/>
      <c r="N44" s="36"/>
      <c r="O44" s="36"/>
      <c r="P44" s="31"/>
    </row>
    <row r="45" spans="1:16" ht="30">
      <c r="A45" s="44" t="s">
        <v>46</v>
      </c>
      <c r="B45" s="22" t="s">
        <v>74</v>
      </c>
      <c r="C45" s="21" t="s">
        <v>16</v>
      </c>
      <c r="D45" s="15">
        <v>60</v>
      </c>
      <c r="E45" s="15"/>
      <c r="F45" s="25"/>
      <c r="G45" s="70"/>
      <c r="H45" s="16"/>
      <c r="I45" s="70"/>
      <c r="J45" s="43"/>
      <c r="K45" s="31"/>
      <c r="L45" s="34"/>
      <c r="M45" s="39"/>
      <c r="N45" s="36"/>
      <c r="O45" s="36"/>
      <c r="P45" s="31"/>
    </row>
    <row r="46" spans="1:16" ht="30">
      <c r="A46" s="45" t="s">
        <v>47</v>
      </c>
      <c r="B46" s="22" t="s">
        <v>76</v>
      </c>
      <c r="C46" s="21" t="s">
        <v>16</v>
      </c>
      <c r="D46" s="15">
        <v>60</v>
      </c>
      <c r="E46" s="15"/>
      <c r="F46" s="25"/>
      <c r="G46" s="70"/>
      <c r="H46" s="16"/>
      <c r="I46" s="70"/>
      <c r="J46" s="43"/>
      <c r="K46" s="31"/>
      <c r="L46" s="34"/>
      <c r="M46" s="39"/>
      <c r="N46" s="36"/>
      <c r="O46" s="36"/>
      <c r="P46" s="31"/>
    </row>
    <row r="47" spans="1:16">
      <c r="A47" s="44" t="s">
        <v>48</v>
      </c>
      <c r="B47" s="22" t="s">
        <v>112</v>
      </c>
      <c r="C47" s="21" t="s">
        <v>5</v>
      </c>
      <c r="D47" s="15">
        <v>1</v>
      </c>
      <c r="E47" s="15"/>
      <c r="F47" s="25"/>
      <c r="G47" s="70"/>
      <c r="H47" s="16"/>
      <c r="I47" s="70"/>
      <c r="J47" s="43"/>
      <c r="K47" s="31"/>
      <c r="L47" s="34"/>
      <c r="M47" s="39"/>
      <c r="N47" s="36"/>
      <c r="O47" s="36"/>
      <c r="P47" s="31"/>
    </row>
    <row r="48" spans="1:16" ht="47.25" customHeight="1">
      <c r="A48" s="44" t="s">
        <v>49</v>
      </c>
      <c r="B48" s="22" t="s">
        <v>113</v>
      </c>
      <c r="C48" s="21" t="s">
        <v>53</v>
      </c>
      <c r="D48" s="15">
        <v>2</v>
      </c>
      <c r="E48" s="15"/>
      <c r="F48" s="25"/>
      <c r="G48" s="70"/>
      <c r="H48" s="16"/>
      <c r="I48" s="70"/>
      <c r="J48" s="43"/>
      <c r="K48" s="31"/>
      <c r="L48" s="34"/>
      <c r="M48" s="39"/>
      <c r="N48" s="36"/>
      <c r="O48" s="36"/>
      <c r="P48" s="31"/>
    </row>
    <row r="49" spans="1:16" ht="30">
      <c r="A49" s="45" t="s">
        <v>79</v>
      </c>
      <c r="B49" s="22" t="s">
        <v>78</v>
      </c>
      <c r="C49" s="21" t="s">
        <v>53</v>
      </c>
      <c r="D49" s="15">
        <v>2</v>
      </c>
      <c r="E49" s="15"/>
      <c r="F49" s="25"/>
      <c r="G49" s="70"/>
      <c r="H49" s="16"/>
      <c r="I49" s="70"/>
      <c r="J49" s="43"/>
      <c r="K49" s="31"/>
      <c r="L49" s="34"/>
      <c r="M49" s="39"/>
      <c r="N49" s="36"/>
      <c r="O49" s="36"/>
      <c r="P49" s="31"/>
    </row>
    <row r="50" spans="1:16" ht="33" customHeight="1">
      <c r="A50" s="44" t="s">
        <v>51</v>
      </c>
      <c r="B50" s="22" t="s">
        <v>138</v>
      </c>
      <c r="C50" s="21" t="s">
        <v>53</v>
      </c>
      <c r="D50" s="15">
        <v>15</v>
      </c>
      <c r="E50" s="15"/>
      <c r="F50" s="25"/>
      <c r="G50" s="70"/>
      <c r="H50" s="16"/>
      <c r="I50" s="70"/>
      <c r="J50" s="43"/>
      <c r="K50" s="31"/>
      <c r="L50" s="34"/>
      <c r="M50" s="39"/>
      <c r="N50" s="36"/>
      <c r="O50" s="36"/>
      <c r="P50" s="31"/>
    </row>
    <row r="51" spans="1:16" ht="105">
      <c r="A51" s="44" t="s">
        <v>80</v>
      </c>
      <c r="B51" s="22" t="s">
        <v>139</v>
      </c>
      <c r="C51" s="21" t="s">
        <v>53</v>
      </c>
      <c r="D51" s="15">
        <v>700</v>
      </c>
      <c r="E51" s="15"/>
      <c r="F51" s="25"/>
      <c r="G51" s="70"/>
      <c r="H51" s="16"/>
      <c r="I51" s="70"/>
      <c r="J51" s="43"/>
      <c r="K51" s="31"/>
      <c r="L51" s="34"/>
      <c r="M51" s="35"/>
      <c r="N51" s="36"/>
      <c r="O51" s="36"/>
      <c r="P51" s="31"/>
    </row>
    <row r="52" spans="1:16" ht="81" customHeight="1">
      <c r="A52" s="45" t="s">
        <v>70</v>
      </c>
      <c r="B52" s="27" t="s">
        <v>153</v>
      </c>
      <c r="C52" s="70" t="s">
        <v>5</v>
      </c>
      <c r="D52" s="15">
        <v>40</v>
      </c>
      <c r="E52" s="15"/>
      <c r="F52" s="25"/>
      <c r="G52" s="70"/>
      <c r="H52" s="16"/>
      <c r="I52" s="70"/>
      <c r="J52" s="43"/>
      <c r="K52" s="31"/>
      <c r="L52" s="34"/>
      <c r="M52" s="31"/>
      <c r="N52" s="36"/>
      <c r="O52" s="36"/>
      <c r="P52" s="31"/>
    </row>
    <row r="53" spans="1:16" ht="75">
      <c r="A53" s="44" t="s">
        <v>71</v>
      </c>
      <c r="B53" s="27" t="s">
        <v>123</v>
      </c>
      <c r="C53" s="70" t="s">
        <v>5</v>
      </c>
      <c r="D53" s="15">
        <v>400</v>
      </c>
      <c r="E53" s="15"/>
      <c r="F53" s="25"/>
      <c r="G53" s="70"/>
      <c r="H53" s="16"/>
      <c r="I53" s="70"/>
      <c r="J53" s="43"/>
      <c r="K53" s="31"/>
      <c r="L53" s="34"/>
      <c r="M53" s="31"/>
      <c r="N53" s="36"/>
      <c r="O53" s="36"/>
      <c r="P53" s="31"/>
    </row>
    <row r="54" spans="1:16" ht="17.25" customHeight="1">
      <c r="A54" s="44" t="s">
        <v>72</v>
      </c>
      <c r="B54" s="27" t="s">
        <v>90</v>
      </c>
      <c r="C54" s="21" t="s">
        <v>16</v>
      </c>
      <c r="D54" s="15">
        <v>30000</v>
      </c>
      <c r="E54" s="15"/>
      <c r="F54" s="25"/>
      <c r="G54" s="70"/>
      <c r="H54" s="16"/>
      <c r="I54" s="70"/>
      <c r="J54" s="43"/>
      <c r="K54" s="31"/>
      <c r="L54" s="34"/>
      <c r="M54" s="31"/>
      <c r="N54" s="36"/>
      <c r="O54" s="36"/>
      <c r="P54" s="31"/>
    </row>
    <row r="55" spans="1:16" s="77" customFormat="1" ht="33" customHeight="1">
      <c r="A55" s="45" t="s">
        <v>73</v>
      </c>
      <c r="B55" s="22" t="s">
        <v>55</v>
      </c>
      <c r="C55" s="21" t="s">
        <v>53</v>
      </c>
      <c r="D55" s="15">
        <v>1</v>
      </c>
      <c r="E55" s="15"/>
      <c r="F55" s="25"/>
      <c r="G55" s="70"/>
      <c r="H55" s="16"/>
      <c r="I55" s="70"/>
      <c r="J55" s="43"/>
      <c r="K55" s="31"/>
      <c r="L55" s="75"/>
      <c r="M55" s="35"/>
      <c r="N55" s="36"/>
      <c r="O55" s="36"/>
      <c r="P55" s="76"/>
    </row>
    <row r="56" spans="1:16" ht="30.75" customHeight="1">
      <c r="A56" s="44" t="s">
        <v>75</v>
      </c>
      <c r="B56" s="22" t="s">
        <v>69</v>
      </c>
      <c r="C56" s="21" t="s">
        <v>53</v>
      </c>
      <c r="D56" s="15">
        <v>4</v>
      </c>
      <c r="E56" s="15"/>
      <c r="F56" s="25"/>
      <c r="G56" s="70"/>
      <c r="H56" s="16"/>
      <c r="I56" s="70"/>
      <c r="J56" s="43"/>
      <c r="K56" s="31"/>
      <c r="L56" s="34"/>
      <c r="M56" s="35"/>
      <c r="N56" s="36"/>
      <c r="O56" s="36"/>
      <c r="P56" s="31"/>
    </row>
    <row r="57" spans="1:16" ht="30">
      <c r="A57" s="44" t="s">
        <v>77</v>
      </c>
      <c r="B57" s="22" t="s">
        <v>56</v>
      </c>
      <c r="C57" s="21" t="s">
        <v>53</v>
      </c>
      <c r="D57" s="15">
        <v>1</v>
      </c>
      <c r="E57" s="15"/>
      <c r="F57" s="25"/>
      <c r="G57" s="70"/>
      <c r="H57" s="16"/>
      <c r="I57" s="70"/>
      <c r="J57" s="43"/>
      <c r="K57" s="31"/>
      <c r="L57" s="34"/>
      <c r="M57" s="35"/>
      <c r="N57" s="36"/>
      <c r="O57" s="36"/>
      <c r="P57" s="31"/>
    </row>
    <row r="58" spans="1:16" ht="15.75" customHeight="1">
      <c r="A58" s="45" t="s">
        <v>93</v>
      </c>
      <c r="B58" s="22" t="s">
        <v>140</v>
      </c>
      <c r="C58" s="21" t="s">
        <v>5</v>
      </c>
      <c r="D58" s="15">
        <v>6</v>
      </c>
      <c r="E58" s="15"/>
      <c r="F58" s="25"/>
      <c r="G58" s="70"/>
      <c r="H58" s="16"/>
      <c r="I58" s="70"/>
      <c r="J58" s="43"/>
      <c r="K58" s="31"/>
      <c r="L58" s="34"/>
      <c r="M58" s="35"/>
      <c r="N58" s="36"/>
      <c r="O58" s="36"/>
      <c r="P58" s="31"/>
    </row>
    <row r="59" spans="1:16">
      <c r="A59" s="44" t="s">
        <v>94</v>
      </c>
      <c r="B59" s="27" t="s">
        <v>110</v>
      </c>
      <c r="C59" s="21" t="s">
        <v>5</v>
      </c>
      <c r="D59" s="15">
        <v>115</v>
      </c>
      <c r="E59" s="15"/>
      <c r="F59" s="25"/>
      <c r="G59" s="70"/>
      <c r="H59" s="16"/>
      <c r="I59" s="70"/>
      <c r="J59" s="43"/>
      <c r="K59" s="31"/>
      <c r="L59" s="34"/>
      <c r="M59" s="31"/>
      <c r="N59" s="36"/>
      <c r="O59" s="36"/>
      <c r="P59" s="31"/>
    </row>
    <row r="60" spans="1:16">
      <c r="A60" s="44" t="s">
        <v>95</v>
      </c>
      <c r="B60" s="27" t="s">
        <v>114</v>
      </c>
      <c r="C60" s="21" t="s">
        <v>5</v>
      </c>
      <c r="D60" s="15">
        <v>2</v>
      </c>
      <c r="E60" s="15"/>
      <c r="F60" s="25"/>
      <c r="G60" s="70"/>
      <c r="H60" s="16"/>
      <c r="I60" s="70"/>
      <c r="J60" s="43"/>
      <c r="K60" s="31"/>
      <c r="L60" s="34"/>
      <c r="M60" s="31"/>
      <c r="N60" s="36"/>
      <c r="O60" s="36"/>
      <c r="P60" s="31"/>
    </row>
    <row r="61" spans="1:16" ht="30">
      <c r="A61" s="45" t="s">
        <v>96</v>
      </c>
      <c r="B61" s="27" t="s">
        <v>147</v>
      </c>
      <c r="C61" s="21" t="s">
        <v>16</v>
      </c>
      <c r="D61" s="15">
        <v>3</v>
      </c>
      <c r="E61" s="15"/>
      <c r="F61" s="25"/>
      <c r="G61" s="70"/>
      <c r="H61" s="16"/>
      <c r="I61" s="70"/>
      <c r="J61" s="43"/>
      <c r="K61" s="31"/>
      <c r="L61" s="34"/>
      <c r="M61" s="31"/>
      <c r="N61" s="36"/>
      <c r="O61" s="36"/>
      <c r="P61" s="31"/>
    </row>
    <row r="62" spans="1:16" ht="30">
      <c r="A62" s="44" t="s">
        <v>178</v>
      </c>
      <c r="B62" s="65" t="s">
        <v>148</v>
      </c>
      <c r="C62" s="21" t="s">
        <v>16</v>
      </c>
      <c r="D62" s="15">
        <v>2</v>
      </c>
      <c r="E62" s="15"/>
      <c r="F62" s="25"/>
      <c r="G62" s="70"/>
      <c r="H62" s="16"/>
      <c r="I62" s="70"/>
      <c r="J62" s="43"/>
      <c r="K62" s="31"/>
      <c r="L62" s="34"/>
      <c r="M62" s="31"/>
      <c r="N62" s="36"/>
      <c r="O62" s="36"/>
      <c r="P62" s="31"/>
    </row>
    <row r="63" spans="1:16" ht="15.75" thickBot="1">
      <c r="A63" s="44" t="s">
        <v>97</v>
      </c>
      <c r="B63" s="66" t="s">
        <v>149</v>
      </c>
      <c r="C63" s="21" t="s">
        <v>16</v>
      </c>
      <c r="D63" s="67">
        <v>1</v>
      </c>
      <c r="E63" s="67"/>
      <c r="F63" s="25"/>
      <c r="G63" s="68"/>
      <c r="H63" s="16"/>
      <c r="I63" s="68"/>
      <c r="J63" s="69"/>
      <c r="K63" s="31"/>
      <c r="L63" s="34"/>
      <c r="M63" s="31"/>
      <c r="N63" s="36"/>
      <c r="O63" s="36"/>
      <c r="P63" s="31"/>
    </row>
    <row r="64" spans="1:16" ht="15.75" thickBot="1">
      <c r="A64" s="106" t="s">
        <v>65</v>
      </c>
      <c r="B64" s="107"/>
      <c r="C64" s="107"/>
      <c r="D64" s="107"/>
      <c r="E64" s="58"/>
      <c r="F64" s="49"/>
      <c r="G64" s="50" t="s">
        <v>64</v>
      </c>
      <c r="H64" s="18"/>
      <c r="I64" s="48" t="s">
        <v>64</v>
      </c>
      <c r="J64" s="51" t="s">
        <v>64</v>
      </c>
      <c r="K64" s="31"/>
      <c r="L64" s="34"/>
      <c r="M64" s="32"/>
      <c r="N64" s="40"/>
      <c r="O64" s="40"/>
      <c r="P64" s="31"/>
    </row>
    <row r="65" spans="1:11">
      <c r="H65" s="17"/>
    </row>
    <row r="66" spans="1:11">
      <c r="A66" s="20" t="s">
        <v>66</v>
      </c>
      <c r="K66" s="26"/>
    </row>
    <row r="67" spans="1:11" ht="117.75" customHeight="1">
      <c r="A67" s="99" t="s">
        <v>67</v>
      </c>
      <c r="B67" s="99"/>
      <c r="C67" s="99"/>
      <c r="D67" s="99"/>
      <c r="E67" s="99"/>
      <c r="F67" s="99"/>
      <c r="G67" s="99"/>
      <c r="H67" s="99"/>
      <c r="I67" s="99"/>
      <c r="J67" s="99"/>
    </row>
    <row r="68" spans="1:11" ht="35.25" customHeight="1">
      <c r="A68" s="99" t="s">
        <v>145</v>
      </c>
      <c r="B68" s="99"/>
      <c r="C68" s="99"/>
      <c r="D68" s="99"/>
      <c r="E68" s="99"/>
      <c r="F68" s="99"/>
      <c r="G68" s="99"/>
      <c r="H68" s="99"/>
      <c r="I68" s="99"/>
      <c r="J68" s="99"/>
    </row>
    <row r="69" spans="1:11" ht="34.5" customHeight="1">
      <c r="A69" s="99" t="s">
        <v>146</v>
      </c>
      <c r="B69" s="99"/>
      <c r="C69" s="99"/>
      <c r="D69" s="99"/>
      <c r="E69" s="99"/>
      <c r="F69" s="99"/>
      <c r="G69" s="99"/>
      <c r="H69" s="99"/>
      <c r="I69" s="99"/>
      <c r="J69" s="99"/>
    </row>
    <row r="70" spans="1:11" ht="34.5" customHeight="1">
      <c r="A70" s="99" t="s">
        <v>131</v>
      </c>
      <c r="B70" s="99"/>
      <c r="C70" s="99"/>
      <c r="D70" s="99"/>
      <c r="E70" s="99"/>
      <c r="F70" s="99"/>
      <c r="G70" s="99"/>
      <c r="H70" s="99"/>
      <c r="I70" s="99"/>
      <c r="J70" s="99"/>
    </row>
    <row r="71" spans="1:11">
      <c r="A71" s="100"/>
      <c r="B71" s="100"/>
      <c r="C71" s="100"/>
      <c r="D71" s="100"/>
      <c r="E71" s="100"/>
      <c r="F71" s="100"/>
      <c r="G71" s="100"/>
      <c r="H71" s="100"/>
      <c r="I71" s="100"/>
    </row>
    <row r="72" spans="1:11" ht="21" customHeight="1">
      <c r="F72" s="17" t="s">
        <v>85</v>
      </c>
      <c r="G72" s="17"/>
      <c r="H72" s="17"/>
    </row>
    <row r="73" spans="1:11">
      <c r="F73" s="17" t="s">
        <v>86</v>
      </c>
    </row>
    <row r="74" spans="1:11">
      <c r="F74" s="17"/>
    </row>
    <row r="75" spans="1:11">
      <c r="A75" s="20" t="s">
        <v>0</v>
      </c>
      <c r="H75" s="20" t="s">
        <v>87</v>
      </c>
    </row>
    <row r="76" spans="1:11" ht="22.5" customHeight="1">
      <c r="A76" s="105" t="s">
        <v>130</v>
      </c>
      <c r="B76" s="105"/>
      <c r="C76" s="105"/>
      <c r="D76" s="105"/>
      <c r="E76" s="105"/>
      <c r="F76" s="105"/>
      <c r="G76" s="105"/>
      <c r="H76" s="105"/>
      <c r="I76" s="105"/>
    </row>
    <row r="77" spans="1:11">
      <c r="H77" s="17"/>
    </row>
    <row r="78" spans="1:11">
      <c r="A78" s="42" t="s">
        <v>142</v>
      </c>
      <c r="B78" s="42"/>
      <c r="H78" s="17"/>
    </row>
    <row r="79" spans="1:11" ht="15.75" thickBot="1">
      <c r="H79" s="17"/>
    </row>
    <row r="80" spans="1:11" ht="60.75" thickBot="1">
      <c r="A80" s="56" t="s">
        <v>1</v>
      </c>
      <c r="B80" s="57" t="s">
        <v>2</v>
      </c>
      <c r="C80" s="57" t="s">
        <v>3</v>
      </c>
      <c r="D80" s="58" t="s">
        <v>57</v>
      </c>
      <c r="E80" s="58" t="s">
        <v>58</v>
      </c>
      <c r="F80" s="29" t="s">
        <v>59</v>
      </c>
      <c r="G80" s="29" t="s">
        <v>60</v>
      </c>
      <c r="H80" s="19" t="s">
        <v>63</v>
      </c>
      <c r="I80" s="29" t="s">
        <v>61</v>
      </c>
      <c r="J80" s="47" t="s">
        <v>62</v>
      </c>
    </row>
    <row r="81" spans="1:12" ht="30">
      <c r="A81" s="44" t="s">
        <v>4</v>
      </c>
      <c r="B81" s="22" t="s">
        <v>34</v>
      </c>
      <c r="C81" s="41" t="s">
        <v>5</v>
      </c>
      <c r="D81" s="15">
        <v>500</v>
      </c>
      <c r="E81" s="15"/>
      <c r="F81" s="24"/>
      <c r="G81" s="70"/>
      <c r="H81" s="15"/>
      <c r="I81" s="70"/>
      <c r="J81" s="43"/>
    </row>
    <row r="82" spans="1:12" ht="15.75" thickBot="1">
      <c r="A82" s="44" t="s">
        <v>6</v>
      </c>
      <c r="B82" s="22" t="s">
        <v>150</v>
      </c>
      <c r="C82" s="41" t="s">
        <v>5</v>
      </c>
      <c r="D82" s="15">
        <v>100</v>
      </c>
      <c r="E82" s="15"/>
      <c r="F82" s="24"/>
      <c r="G82" s="70"/>
      <c r="H82" s="15"/>
      <c r="I82" s="70"/>
      <c r="J82" s="43"/>
    </row>
    <row r="83" spans="1:12" ht="15.75" thickBot="1">
      <c r="A83" s="106" t="s">
        <v>65</v>
      </c>
      <c r="B83" s="107"/>
      <c r="C83" s="107"/>
      <c r="D83" s="107"/>
      <c r="E83" s="58"/>
      <c r="F83" s="49"/>
      <c r="G83" s="50" t="s">
        <v>64</v>
      </c>
      <c r="H83" s="18"/>
      <c r="I83" s="48" t="s">
        <v>64</v>
      </c>
      <c r="J83" s="51" t="s">
        <v>64</v>
      </c>
    </row>
    <row r="84" spans="1:12">
      <c r="H84" s="17"/>
    </row>
    <row r="85" spans="1:12">
      <c r="A85" s="20" t="s">
        <v>66</v>
      </c>
    </row>
    <row r="86" spans="1:12" ht="120" customHeight="1">
      <c r="A86" s="99" t="s">
        <v>67</v>
      </c>
      <c r="B86" s="99"/>
      <c r="C86" s="99"/>
      <c r="D86" s="99"/>
      <c r="E86" s="99"/>
      <c r="F86" s="99"/>
      <c r="G86" s="99"/>
      <c r="H86" s="99"/>
      <c r="I86" s="99"/>
      <c r="J86" s="99"/>
    </row>
    <row r="87" spans="1:12">
      <c r="A87" s="100"/>
      <c r="B87" s="100"/>
      <c r="C87" s="100"/>
      <c r="D87" s="100"/>
      <c r="E87" s="100"/>
      <c r="F87" s="100"/>
      <c r="G87" s="100"/>
      <c r="H87" s="100"/>
      <c r="I87" s="100"/>
    </row>
    <row r="88" spans="1:12">
      <c r="F88" s="17" t="s">
        <v>85</v>
      </c>
      <c r="G88" s="17"/>
      <c r="H88" s="17"/>
    </row>
    <row r="89" spans="1:12">
      <c r="F89" s="17" t="s">
        <v>86</v>
      </c>
    </row>
    <row r="92" spans="1:12" ht="15.75" customHeight="1">
      <c r="A92" s="20" t="s">
        <v>0</v>
      </c>
      <c r="B92" s="42"/>
      <c r="C92" s="42"/>
      <c r="D92" s="60"/>
      <c r="E92" s="60"/>
      <c r="F92" s="42"/>
      <c r="G92" s="42"/>
      <c r="H92" s="42"/>
      <c r="I92" s="104" t="s">
        <v>87</v>
      </c>
      <c r="J92" s="104"/>
    </row>
    <row r="93" spans="1:12">
      <c r="A93" s="105" t="s">
        <v>130</v>
      </c>
      <c r="B93" s="105"/>
      <c r="C93" s="105"/>
      <c r="D93" s="105"/>
      <c r="E93" s="105"/>
      <c r="F93" s="105"/>
      <c r="G93" s="105"/>
      <c r="H93" s="105"/>
      <c r="I93" s="105"/>
      <c r="J93" s="42"/>
    </row>
    <row r="94" spans="1:12" ht="15" customHeight="1">
      <c r="L94" s="53"/>
    </row>
    <row r="95" spans="1:12">
      <c r="A95" s="42" t="s">
        <v>105</v>
      </c>
      <c r="B95" s="31"/>
      <c r="K95" s="5"/>
      <c r="L95" s="53"/>
    </row>
    <row r="96" spans="1:12" ht="15.75" thickBot="1">
      <c r="A96" s="31"/>
      <c r="B96" s="31"/>
      <c r="L96" s="53"/>
    </row>
    <row r="97" spans="1:12" ht="60">
      <c r="A97" s="2" t="s">
        <v>1</v>
      </c>
      <c r="B97" s="3" t="s">
        <v>2</v>
      </c>
      <c r="C97" s="3" t="s">
        <v>3</v>
      </c>
      <c r="D97" s="61" t="s">
        <v>57</v>
      </c>
      <c r="E97" s="61" t="s">
        <v>58</v>
      </c>
      <c r="F97" s="71" t="s">
        <v>59</v>
      </c>
      <c r="G97" s="71" t="s">
        <v>60</v>
      </c>
      <c r="H97" s="71" t="s">
        <v>63</v>
      </c>
      <c r="I97" s="71" t="s">
        <v>61</v>
      </c>
      <c r="J97" s="4" t="s">
        <v>62</v>
      </c>
      <c r="K97" s="53"/>
      <c r="L97" s="53"/>
    </row>
    <row r="98" spans="1:12">
      <c r="A98" s="44" t="s">
        <v>4</v>
      </c>
      <c r="B98" s="22" t="s">
        <v>106</v>
      </c>
      <c r="C98" s="21" t="s">
        <v>5</v>
      </c>
      <c r="D98" s="15">
        <v>7</v>
      </c>
      <c r="E98" s="15"/>
      <c r="F98" s="70"/>
      <c r="G98" s="70"/>
      <c r="H98" s="70"/>
      <c r="I98" s="70"/>
      <c r="J98" s="43"/>
      <c r="K98" s="53"/>
    </row>
    <row r="99" spans="1:12" ht="15.75" thickBot="1">
      <c r="A99" s="8" t="s">
        <v>6</v>
      </c>
      <c r="B99" s="11" t="s">
        <v>107</v>
      </c>
      <c r="C99" s="9" t="s">
        <v>5</v>
      </c>
      <c r="D99" s="64">
        <v>5</v>
      </c>
      <c r="E99" s="64"/>
      <c r="F99" s="70"/>
      <c r="G99" s="72"/>
      <c r="H99" s="70"/>
      <c r="I99" s="72"/>
      <c r="J99" s="10"/>
      <c r="K99" s="53"/>
    </row>
    <row r="100" spans="1:12" ht="15.75" thickBot="1">
      <c r="A100" s="54" t="s">
        <v>65</v>
      </c>
      <c r="B100" s="55"/>
      <c r="C100" s="55"/>
      <c r="D100" s="62"/>
      <c r="E100" s="62"/>
      <c r="F100" s="13"/>
      <c r="G100" s="14" t="s">
        <v>64</v>
      </c>
      <c r="H100" s="13"/>
      <c r="I100" s="12" t="s">
        <v>64</v>
      </c>
      <c r="J100" s="12" t="s">
        <v>64</v>
      </c>
      <c r="K100" s="53"/>
    </row>
    <row r="101" spans="1:12">
      <c r="A101" s="1"/>
      <c r="K101" s="53"/>
    </row>
    <row r="102" spans="1:12">
      <c r="A102" s="5" t="s">
        <v>66</v>
      </c>
      <c r="B102" s="5"/>
      <c r="C102" s="5"/>
      <c r="D102" s="63"/>
      <c r="E102" s="63"/>
      <c r="F102" s="5"/>
      <c r="G102" s="5"/>
      <c r="H102" s="5"/>
      <c r="I102" s="5"/>
      <c r="J102" s="5"/>
      <c r="K102" s="53"/>
    </row>
    <row r="103" spans="1:12">
      <c r="A103" s="99" t="s">
        <v>68</v>
      </c>
      <c r="B103" s="99"/>
      <c r="C103" s="99"/>
      <c r="D103" s="99"/>
      <c r="E103" s="99"/>
      <c r="F103" s="99"/>
      <c r="G103" s="99"/>
      <c r="H103" s="99"/>
      <c r="I103" s="99"/>
      <c r="J103" s="99"/>
    </row>
    <row r="105" spans="1:12">
      <c r="F105" s="17" t="s">
        <v>85</v>
      </c>
      <c r="G105" s="17"/>
      <c r="H105" s="17"/>
    </row>
    <row r="106" spans="1:12">
      <c r="F106" s="17" t="s">
        <v>86</v>
      </c>
    </row>
    <row r="108" spans="1:12">
      <c r="A108" s="20" t="s">
        <v>0</v>
      </c>
      <c r="I108" s="20" t="s">
        <v>87</v>
      </c>
    </row>
    <row r="109" spans="1:12">
      <c r="A109" s="105" t="s">
        <v>130</v>
      </c>
      <c r="B109" s="105"/>
      <c r="C109" s="105"/>
      <c r="D109" s="105"/>
      <c r="E109" s="105"/>
      <c r="F109" s="105"/>
      <c r="G109" s="105"/>
      <c r="H109" s="105"/>
      <c r="I109" s="105"/>
    </row>
    <row r="111" spans="1:12">
      <c r="A111" s="42" t="s">
        <v>143</v>
      </c>
      <c r="B111" s="31"/>
    </row>
    <row r="112" spans="1:12" ht="15.75" thickBot="1"/>
    <row r="113" spans="1:11" ht="60">
      <c r="A113" s="2" t="s">
        <v>1</v>
      </c>
      <c r="B113" s="3" t="s">
        <v>2</v>
      </c>
      <c r="C113" s="3" t="s">
        <v>3</v>
      </c>
      <c r="D113" s="61" t="s">
        <v>57</v>
      </c>
      <c r="E113" s="61" t="s">
        <v>58</v>
      </c>
      <c r="F113" s="71" t="s">
        <v>59</v>
      </c>
      <c r="G113" s="71" t="s">
        <v>60</v>
      </c>
      <c r="H113" s="71" t="s">
        <v>63</v>
      </c>
      <c r="I113" s="71" t="s">
        <v>61</v>
      </c>
      <c r="J113" s="4" t="s">
        <v>62</v>
      </c>
    </row>
    <row r="114" spans="1:11" ht="60.75" thickBot="1">
      <c r="A114" s="8" t="s">
        <v>4</v>
      </c>
      <c r="B114" s="11" t="s">
        <v>108</v>
      </c>
      <c r="C114" s="9" t="s">
        <v>5</v>
      </c>
      <c r="D114" s="64">
        <v>4</v>
      </c>
      <c r="E114" s="64"/>
      <c r="F114" s="73"/>
      <c r="G114" s="72"/>
      <c r="H114" s="73"/>
      <c r="I114" s="72"/>
      <c r="J114" s="10"/>
    </row>
    <row r="115" spans="1:11" ht="15.75" thickBot="1">
      <c r="A115" s="101" t="s">
        <v>65</v>
      </c>
      <c r="B115" s="102"/>
      <c r="C115" s="102"/>
      <c r="D115" s="103"/>
      <c r="E115" s="62"/>
      <c r="F115" s="13"/>
      <c r="G115" s="14" t="s">
        <v>64</v>
      </c>
      <c r="H115" s="13"/>
      <c r="I115" s="12" t="s">
        <v>64</v>
      </c>
      <c r="J115" s="12" t="s">
        <v>64</v>
      </c>
    </row>
    <row r="120" spans="1:11">
      <c r="A120" s="20" t="s">
        <v>66</v>
      </c>
      <c r="K120" s="26"/>
    </row>
    <row r="121" spans="1:11">
      <c r="A121" s="99" t="s">
        <v>67</v>
      </c>
      <c r="B121" s="99"/>
      <c r="C121" s="99"/>
      <c r="D121" s="99"/>
      <c r="E121" s="99"/>
      <c r="F121" s="99"/>
      <c r="G121" s="99"/>
      <c r="H121" s="99"/>
      <c r="I121" s="99"/>
      <c r="J121" s="99"/>
    </row>
    <row r="123" spans="1:11">
      <c r="F123" s="17" t="s">
        <v>85</v>
      </c>
      <c r="G123" s="17"/>
      <c r="H123" s="17"/>
    </row>
    <row r="124" spans="1:11" ht="27" customHeight="1">
      <c r="F124" s="17" t="s">
        <v>86</v>
      </c>
    </row>
    <row r="125" spans="1:11">
      <c r="G125" s="17"/>
      <c r="H125" s="17"/>
    </row>
    <row r="126" spans="1:11">
      <c r="A126" s="20" t="s">
        <v>0</v>
      </c>
      <c r="I126" s="20" t="s">
        <v>87</v>
      </c>
    </row>
    <row r="127" spans="1:11">
      <c r="A127" s="105" t="s">
        <v>130</v>
      </c>
      <c r="B127" s="105"/>
      <c r="C127" s="105"/>
      <c r="D127" s="105"/>
      <c r="E127" s="105"/>
      <c r="F127" s="105"/>
      <c r="G127" s="105"/>
      <c r="H127" s="105"/>
      <c r="I127" s="105"/>
    </row>
    <row r="130" spans="1:16">
      <c r="A130" s="42" t="s">
        <v>144</v>
      </c>
      <c r="B130" s="31"/>
      <c r="F130" s="17"/>
    </row>
    <row r="131" spans="1:16" ht="15.75" thickBot="1"/>
    <row r="132" spans="1:16" ht="60">
      <c r="A132" s="6" t="s">
        <v>1</v>
      </c>
      <c r="B132" s="3" t="s">
        <v>2</v>
      </c>
      <c r="C132" s="3" t="s">
        <v>3</v>
      </c>
      <c r="D132" s="61" t="s">
        <v>57</v>
      </c>
      <c r="E132" s="61" t="s">
        <v>58</v>
      </c>
      <c r="F132" s="71" t="s">
        <v>59</v>
      </c>
      <c r="G132" s="71" t="s">
        <v>60</v>
      </c>
      <c r="H132" s="71" t="s">
        <v>63</v>
      </c>
      <c r="I132" s="71" t="s">
        <v>61</v>
      </c>
      <c r="J132" s="4" t="s">
        <v>62</v>
      </c>
    </row>
    <row r="133" spans="1:16" ht="20.25" customHeight="1">
      <c r="A133" s="7">
        <v>1</v>
      </c>
      <c r="B133" s="70" t="s">
        <v>88</v>
      </c>
      <c r="C133" s="21" t="s">
        <v>5</v>
      </c>
      <c r="D133" s="15">
        <v>10</v>
      </c>
      <c r="E133" s="70"/>
      <c r="F133" s="70"/>
      <c r="G133" s="70"/>
      <c r="H133" s="70"/>
      <c r="I133" s="70"/>
      <c r="J133" s="43"/>
    </row>
    <row r="134" spans="1:16">
      <c r="A134" s="7">
        <v>2</v>
      </c>
      <c r="B134" s="70" t="s">
        <v>91</v>
      </c>
      <c r="C134" s="21" t="s">
        <v>16</v>
      </c>
      <c r="D134" s="15">
        <v>40</v>
      </c>
      <c r="E134" s="70"/>
      <c r="F134" s="70"/>
      <c r="G134" s="70"/>
      <c r="H134" s="70"/>
      <c r="I134" s="70"/>
      <c r="J134" s="43"/>
    </row>
    <row r="135" spans="1:16">
      <c r="A135" s="7">
        <v>3</v>
      </c>
      <c r="B135" s="27" t="s">
        <v>109</v>
      </c>
      <c r="C135" s="21" t="s">
        <v>16</v>
      </c>
      <c r="D135" s="15">
        <v>250</v>
      </c>
      <c r="E135" s="70"/>
      <c r="F135" s="70"/>
      <c r="G135" s="70"/>
      <c r="H135" s="70"/>
      <c r="I135" s="70"/>
      <c r="J135" s="43"/>
    </row>
    <row r="136" spans="1:16">
      <c r="A136" s="7">
        <v>4</v>
      </c>
      <c r="B136" s="70" t="s">
        <v>89</v>
      </c>
      <c r="C136" s="21" t="s">
        <v>16</v>
      </c>
      <c r="D136" s="15">
        <v>20</v>
      </c>
      <c r="E136" s="70"/>
      <c r="F136" s="70"/>
      <c r="G136" s="70"/>
      <c r="H136" s="70"/>
      <c r="I136" s="70"/>
      <c r="J136" s="43"/>
    </row>
    <row r="137" spans="1:16">
      <c r="A137" s="7">
        <v>5</v>
      </c>
      <c r="B137" s="70" t="s">
        <v>92</v>
      </c>
      <c r="C137" s="21" t="s">
        <v>16</v>
      </c>
      <c r="D137" s="15">
        <v>18</v>
      </c>
      <c r="E137" s="70"/>
      <c r="F137" s="70"/>
      <c r="G137" s="70"/>
      <c r="H137" s="70"/>
      <c r="I137" s="70"/>
      <c r="J137" s="43"/>
    </row>
    <row r="138" spans="1:16">
      <c r="A138" s="7">
        <v>6</v>
      </c>
      <c r="B138" s="70" t="s">
        <v>98</v>
      </c>
      <c r="C138" s="21" t="s">
        <v>16</v>
      </c>
      <c r="D138" s="15">
        <v>38</v>
      </c>
      <c r="E138" s="70"/>
      <c r="F138" s="70"/>
      <c r="G138" s="70"/>
      <c r="H138" s="70"/>
      <c r="I138" s="70"/>
      <c r="J138" s="43"/>
    </row>
    <row r="139" spans="1:16" ht="15" customHeight="1" thickBot="1">
      <c r="A139" s="44">
        <v>7</v>
      </c>
      <c r="B139" s="70" t="s">
        <v>99</v>
      </c>
      <c r="C139" s="21" t="s">
        <v>16</v>
      </c>
      <c r="D139" s="15">
        <v>21</v>
      </c>
      <c r="E139" s="70"/>
      <c r="F139" s="70"/>
      <c r="G139" s="70"/>
      <c r="H139" s="70"/>
      <c r="I139" s="70"/>
      <c r="J139" s="43"/>
      <c r="K139" s="31"/>
      <c r="L139" s="34"/>
      <c r="M139" s="31"/>
      <c r="N139" s="36"/>
      <c r="O139" s="36"/>
      <c r="P139" s="31"/>
    </row>
    <row r="140" spans="1:16" ht="15.75" thickBot="1">
      <c r="A140" s="101" t="s">
        <v>65</v>
      </c>
      <c r="B140" s="102"/>
      <c r="C140" s="55"/>
      <c r="D140" s="62"/>
      <c r="E140" s="62"/>
      <c r="F140" s="13"/>
      <c r="G140" s="14" t="s">
        <v>64</v>
      </c>
      <c r="H140" s="13"/>
      <c r="I140" s="12" t="s">
        <v>64</v>
      </c>
      <c r="J140" s="12" t="s">
        <v>64</v>
      </c>
    </row>
    <row r="141" spans="1:16" ht="19.5" customHeight="1">
      <c r="A141" s="20" t="s">
        <v>66</v>
      </c>
    </row>
    <row r="142" spans="1:16" ht="120" customHeight="1">
      <c r="A142" s="99" t="s">
        <v>67</v>
      </c>
      <c r="B142" s="99"/>
      <c r="C142" s="99"/>
      <c r="D142" s="99"/>
      <c r="E142" s="99"/>
      <c r="F142" s="99"/>
      <c r="G142" s="99"/>
      <c r="H142" s="99"/>
      <c r="I142" s="99"/>
      <c r="J142" s="99"/>
    </row>
    <row r="143" spans="1:16">
      <c r="F143" s="17" t="s">
        <v>85</v>
      </c>
      <c r="G143" s="17"/>
      <c r="H143" s="17"/>
    </row>
    <row r="144" spans="1:16">
      <c r="F144" s="17" t="s">
        <v>86</v>
      </c>
    </row>
  </sheetData>
  <mergeCells count="20">
    <mergeCell ref="A64:D64"/>
    <mergeCell ref="A67:J67"/>
    <mergeCell ref="A69:J69"/>
    <mergeCell ref="A83:D83"/>
    <mergeCell ref="A2:I2"/>
    <mergeCell ref="A76:I76"/>
    <mergeCell ref="A68:J68"/>
    <mergeCell ref="A86:J86"/>
    <mergeCell ref="A87:I87"/>
    <mergeCell ref="A70:J70"/>
    <mergeCell ref="A71:I71"/>
    <mergeCell ref="A142:J142"/>
    <mergeCell ref="A121:J121"/>
    <mergeCell ref="A103:J103"/>
    <mergeCell ref="A115:D115"/>
    <mergeCell ref="I92:J92"/>
    <mergeCell ref="A140:B140"/>
    <mergeCell ref="A93:I93"/>
    <mergeCell ref="A109:I109"/>
    <mergeCell ref="A127:I127"/>
  </mergeCells>
  <pageMargins left="0.3" right="0.2" top="0.75" bottom="0.49" header="0.3" footer="1.03"/>
  <pageSetup paperSize="9" scale="90" fitToHeight="0" orientation="landscape" horizontalDpi="4294967293" verticalDpi="0" r:id="rId1"/>
  <rowBreaks count="4" manualBreakCount="4">
    <brk id="74" max="16383" man="1"/>
    <brk id="91" max="16383" man="1"/>
    <brk id="107" max="16383" man="1"/>
    <brk id="12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Normal="100" workbookViewId="0">
      <selection activeCell="D18" sqref="D18"/>
    </sheetView>
  </sheetViews>
  <sheetFormatPr defaultRowHeight="15"/>
  <cols>
    <col min="3" max="3" width="31.42578125" customWidth="1"/>
    <col min="4" max="4" width="14.42578125" customWidth="1"/>
    <col min="5" max="5" width="19.85546875" customWidth="1"/>
    <col min="6" max="6" width="18.42578125" style="89" customWidth="1"/>
    <col min="7" max="7" width="15.140625" customWidth="1"/>
    <col min="8" max="8" width="14.42578125" customWidth="1"/>
    <col min="9" max="9" width="18.5703125" customWidth="1"/>
    <col min="10" max="10" width="20.140625" customWidth="1"/>
    <col min="11" max="11" width="26.42578125" customWidth="1"/>
  </cols>
  <sheetData>
    <row r="1" spans="1:14">
      <c r="A1" s="52"/>
      <c r="B1" s="78"/>
      <c r="C1" s="78"/>
      <c r="D1" s="78"/>
      <c r="E1" s="78"/>
      <c r="F1" s="84"/>
      <c r="G1" s="78"/>
      <c r="H1" s="78" t="s">
        <v>168</v>
      </c>
      <c r="I1" s="52"/>
      <c r="J1" s="52"/>
    </row>
    <row r="2" spans="1:14">
      <c r="A2" s="52"/>
      <c r="B2" s="79" t="s">
        <v>167</v>
      </c>
      <c r="C2" s="78"/>
      <c r="D2" s="78"/>
      <c r="E2" s="78"/>
      <c r="F2" s="84"/>
      <c r="G2" s="78"/>
      <c r="H2" s="78"/>
      <c r="I2" s="52"/>
      <c r="J2" s="52"/>
    </row>
    <row r="3" spans="1:14">
      <c r="A3" s="52"/>
      <c r="B3" s="79"/>
      <c r="C3" s="78"/>
      <c r="D3" s="78"/>
      <c r="E3" s="78"/>
      <c r="F3" s="84"/>
      <c r="G3" s="78"/>
      <c r="H3" s="78"/>
      <c r="I3" s="52"/>
      <c r="J3" s="52"/>
    </row>
    <row r="4" spans="1:14" ht="30">
      <c r="A4" s="52"/>
      <c r="B4" s="78"/>
      <c r="C4" s="78"/>
      <c r="D4" s="80" t="s">
        <v>154</v>
      </c>
      <c r="E4" s="92" t="s">
        <v>165</v>
      </c>
      <c r="F4" s="87" t="s">
        <v>155</v>
      </c>
      <c r="G4" s="80" t="s">
        <v>156</v>
      </c>
      <c r="H4" s="91" t="s">
        <v>172</v>
      </c>
      <c r="I4" s="91" t="s">
        <v>173</v>
      </c>
      <c r="J4" s="91" t="s">
        <v>174</v>
      </c>
      <c r="K4" s="91" t="s">
        <v>175</v>
      </c>
      <c r="L4" s="90"/>
      <c r="M4" s="90"/>
      <c r="N4" s="90"/>
    </row>
    <row r="5" spans="1:14">
      <c r="A5" s="52"/>
      <c r="B5" s="79" t="s">
        <v>157</v>
      </c>
      <c r="C5" s="81" t="s">
        <v>158</v>
      </c>
      <c r="D5" s="82">
        <f>Pakiety!F64</f>
        <v>0</v>
      </c>
      <c r="E5" s="93">
        <f>D5/4.3117</f>
        <v>0</v>
      </c>
      <c r="F5" s="88">
        <f>Pakiety!H64</f>
        <v>0</v>
      </c>
      <c r="G5" s="82">
        <v>78311</v>
      </c>
      <c r="H5" s="88">
        <f>D5/2</f>
        <v>0</v>
      </c>
      <c r="I5" s="88">
        <f>E5/2</f>
        <v>0</v>
      </c>
      <c r="J5" s="88">
        <f t="shared" ref="J5:K9" si="0">D5+H5</f>
        <v>0</v>
      </c>
      <c r="K5" s="88">
        <f t="shared" si="0"/>
        <v>0</v>
      </c>
      <c r="L5" s="94"/>
    </row>
    <row r="6" spans="1:14">
      <c r="A6" s="52"/>
      <c r="B6" s="79" t="s">
        <v>159</v>
      </c>
      <c r="C6" s="83" t="s">
        <v>160</v>
      </c>
      <c r="D6" s="82">
        <f>Pakiety!F83</f>
        <v>0</v>
      </c>
      <c r="E6" s="93">
        <f t="shared" ref="E6:E9" si="1">D6/4.3117</f>
        <v>0</v>
      </c>
      <c r="F6" s="82">
        <f>Pakiety!H83</f>
        <v>0</v>
      </c>
      <c r="G6" s="82">
        <v>2376</v>
      </c>
      <c r="H6" s="82">
        <f>D6/2</f>
        <v>0</v>
      </c>
      <c r="I6" s="82">
        <f t="shared" ref="I6:I9" si="2">E6/2</f>
        <v>0</v>
      </c>
      <c r="J6" s="82">
        <f t="shared" si="0"/>
        <v>0</v>
      </c>
      <c r="K6" s="82">
        <f t="shared" si="0"/>
        <v>0</v>
      </c>
      <c r="L6" s="94"/>
    </row>
    <row r="7" spans="1:14">
      <c r="A7" s="52"/>
      <c r="B7" s="79" t="s">
        <v>161</v>
      </c>
      <c r="C7" s="83" t="s">
        <v>162</v>
      </c>
      <c r="D7" s="82">
        <f>Pakiety!F100</f>
        <v>0</v>
      </c>
      <c r="E7" s="93">
        <f t="shared" si="1"/>
        <v>0</v>
      </c>
      <c r="F7" s="82">
        <f>Pakiety!H100</f>
        <v>0</v>
      </c>
      <c r="G7" s="84">
        <v>4305</v>
      </c>
      <c r="H7" s="82">
        <f>D7/2</f>
        <v>0</v>
      </c>
      <c r="I7" s="82">
        <f>E7/2</f>
        <v>0</v>
      </c>
      <c r="J7" s="82">
        <f t="shared" si="0"/>
        <v>0</v>
      </c>
      <c r="K7" s="82">
        <f t="shared" si="0"/>
        <v>0</v>
      </c>
      <c r="L7" s="94"/>
    </row>
    <row r="8" spans="1:14">
      <c r="A8" s="52"/>
      <c r="B8" s="79" t="s">
        <v>163</v>
      </c>
      <c r="C8" s="83" t="s">
        <v>169</v>
      </c>
      <c r="D8" s="82">
        <f>Pakiety!F115</f>
        <v>0</v>
      </c>
      <c r="E8" s="93">
        <f t="shared" si="1"/>
        <v>0</v>
      </c>
      <c r="F8" s="82">
        <f>Pakiety!H115</f>
        <v>0</v>
      </c>
      <c r="G8" s="84">
        <v>2067</v>
      </c>
      <c r="H8" s="88">
        <f>D8/2</f>
        <v>0</v>
      </c>
      <c r="I8" s="88">
        <f t="shared" si="2"/>
        <v>0</v>
      </c>
      <c r="J8" s="88">
        <f t="shared" si="0"/>
        <v>0</v>
      </c>
      <c r="K8" s="88">
        <f t="shared" si="0"/>
        <v>0</v>
      </c>
      <c r="L8" s="94"/>
    </row>
    <row r="9" spans="1:14" ht="33.75" customHeight="1">
      <c r="A9" s="52"/>
      <c r="B9" s="79" t="s">
        <v>170</v>
      </c>
      <c r="C9" s="83" t="s">
        <v>171</v>
      </c>
      <c r="D9" s="85">
        <f>Pakiety!F140</f>
        <v>0</v>
      </c>
      <c r="E9" s="93">
        <f t="shared" si="1"/>
        <v>0</v>
      </c>
      <c r="F9" s="85">
        <f>Pakiety!H140</f>
        <v>0</v>
      </c>
      <c r="G9" s="84">
        <v>2480</v>
      </c>
      <c r="H9" s="82">
        <f>D9/2</f>
        <v>0</v>
      </c>
      <c r="I9" s="82">
        <f t="shared" si="2"/>
        <v>0</v>
      </c>
      <c r="J9" s="82">
        <f t="shared" si="0"/>
        <v>0</v>
      </c>
      <c r="K9" s="82">
        <f t="shared" si="0"/>
        <v>0</v>
      </c>
      <c r="L9" s="94"/>
    </row>
    <row r="10" spans="1:14">
      <c r="A10" s="52"/>
      <c r="B10" s="78"/>
      <c r="C10" s="79" t="s">
        <v>164</v>
      </c>
      <c r="D10" s="84">
        <f t="shared" ref="D10:K10" si="3">SUM(D5:D9)</f>
        <v>0</v>
      </c>
      <c r="E10" s="86">
        <f t="shared" si="3"/>
        <v>0</v>
      </c>
      <c r="F10" s="84">
        <f t="shared" si="3"/>
        <v>0</v>
      </c>
      <c r="G10" s="98">
        <f t="shared" si="3"/>
        <v>89539</v>
      </c>
      <c r="H10" s="86">
        <f t="shared" si="3"/>
        <v>0</v>
      </c>
      <c r="I10" s="86">
        <f t="shared" si="3"/>
        <v>0</v>
      </c>
      <c r="J10" s="86">
        <f t="shared" si="3"/>
        <v>0</v>
      </c>
      <c r="K10" s="86">
        <f t="shared" si="3"/>
        <v>0</v>
      </c>
      <c r="L10" s="94"/>
    </row>
    <row r="11" spans="1:14">
      <c r="A11" s="52"/>
      <c r="B11" s="78"/>
      <c r="C11" s="78"/>
      <c r="D11" s="84"/>
      <c r="E11" s="78"/>
      <c r="F11" s="84"/>
      <c r="G11" s="78"/>
      <c r="H11" s="78"/>
      <c r="I11" s="94"/>
      <c r="J11" s="94"/>
      <c r="K11" s="94"/>
      <c r="L11" s="94"/>
    </row>
    <row r="12" spans="1:14">
      <c r="A12" s="52"/>
      <c r="B12" s="78"/>
      <c r="C12" s="78"/>
      <c r="D12" s="84"/>
      <c r="E12" s="78"/>
      <c r="F12" s="84"/>
      <c r="G12" s="78"/>
      <c r="H12" s="78"/>
      <c r="I12" s="94"/>
      <c r="J12" s="94"/>
      <c r="K12" s="94"/>
      <c r="L12" s="94"/>
    </row>
    <row r="13" spans="1:14">
      <c r="A13" s="52"/>
      <c r="B13" s="52"/>
      <c r="C13" s="52"/>
      <c r="D13" s="94"/>
      <c r="E13" s="94"/>
      <c r="F13" s="95"/>
      <c r="G13" s="94"/>
      <c r="H13" s="94"/>
      <c r="I13" s="94"/>
      <c r="J13" s="94"/>
      <c r="K13" s="94"/>
      <c r="L13" s="94"/>
    </row>
    <row r="14" spans="1:14">
      <c r="A14" s="52"/>
      <c r="B14" s="78" t="s">
        <v>166</v>
      </c>
      <c r="C14" s="78"/>
      <c r="D14" s="78"/>
      <c r="E14" s="78"/>
      <c r="F14" s="84"/>
      <c r="G14" s="78"/>
      <c r="H14" s="78"/>
      <c r="I14" s="94"/>
      <c r="J14" s="94"/>
      <c r="K14" s="94"/>
      <c r="L14" s="94"/>
    </row>
    <row r="15" spans="1:14">
      <c r="A15" s="52"/>
      <c r="B15" s="52"/>
      <c r="C15" s="52"/>
      <c r="D15" s="52"/>
      <c r="E15" s="52"/>
      <c r="F15" s="59"/>
      <c r="G15" s="52"/>
      <c r="H15" s="52"/>
      <c r="I15" s="52"/>
      <c r="J15" s="52"/>
    </row>
    <row r="16" spans="1:14">
      <c r="E16" s="97">
        <v>89539</v>
      </c>
      <c r="F16" s="96"/>
      <c r="G16" s="96"/>
    </row>
  </sheetData>
  <pageMargins left="0.7" right="0.7" top="0.75" bottom="0.75" header="0.3" footer="0.3"/>
  <pageSetup paperSize="9" scale="74" orientation="landscape" horizontalDpi="4294967293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Pakiety</vt:lpstr>
      <vt:lpstr>WYCENA</vt:lpstr>
      <vt:lpstr>Pakiety!Obszar_wydruku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Kołdon</dc:creator>
  <cp:lastModifiedBy>Magdalena Kołdon</cp:lastModifiedBy>
  <cp:lastPrinted>2018-01-08T10:19:42Z</cp:lastPrinted>
  <dcterms:created xsi:type="dcterms:W3CDTF">2015-11-27T10:09:04Z</dcterms:created>
  <dcterms:modified xsi:type="dcterms:W3CDTF">2018-01-08T13:55:47Z</dcterms:modified>
</cp:coreProperties>
</file>